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G10" i="2"/>
  <c r="G8" i="2"/>
  <c r="G7" i="2"/>
  <c r="G6" i="2"/>
  <c r="G5" i="2"/>
  <c r="G4" i="2"/>
  <c r="G3" i="2"/>
  <c r="G13" i="1" l="1"/>
  <c r="G12" i="1"/>
  <c r="G11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<sst xmlns="http://schemas.openxmlformats.org/spreadsheetml/2006/main" count="46" uniqueCount="34">
  <si>
    <t>Papeleria Jan Gandía</t>
  </si>
  <si>
    <t>AGISA</t>
  </si>
  <si>
    <t>Cod</t>
  </si>
  <si>
    <t>Nombre</t>
  </si>
  <si>
    <t>Precio</t>
  </si>
  <si>
    <t>Precio Unitario</t>
  </si>
  <si>
    <t>Proveedor</t>
  </si>
  <si>
    <t>Cantidad</t>
  </si>
  <si>
    <t>Portafolios</t>
  </si>
  <si>
    <t>Agenda- 2003</t>
  </si>
  <si>
    <t>Libreta- 50</t>
  </si>
  <si>
    <t>Agenda- 2002</t>
  </si>
  <si>
    <t>Libreta-100</t>
  </si>
  <si>
    <t>Lápiz- 08</t>
  </si>
  <si>
    <t>Lápiz- 09</t>
  </si>
  <si>
    <t>CETESA</t>
  </si>
  <si>
    <t>PAPELSA</t>
  </si>
  <si>
    <t>TOTAL</t>
  </si>
  <si>
    <t>IVA (16%)</t>
  </si>
  <si>
    <t>PRE. FINAL</t>
  </si>
  <si>
    <t>FARMACIA SALEM</t>
  </si>
  <si>
    <t>Champú</t>
  </si>
  <si>
    <t>Jarábe</t>
  </si>
  <si>
    <t>Inyecciones</t>
  </si>
  <si>
    <t>Bicarbonato</t>
  </si>
  <si>
    <t>Toallas femeninas</t>
  </si>
  <si>
    <t>Pomada GMS</t>
  </si>
  <si>
    <t>Carlos Gramajo</t>
  </si>
  <si>
    <t>Maria Velazques</t>
  </si>
  <si>
    <t>Ruth Mendoza</t>
  </si>
  <si>
    <t>Fernando López</t>
  </si>
  <si>
    <t>Andrea Sandoval</t>
  </si>
  <si>
    <t>Karen de León</t>
  </si>
  <si>
    <t>IVA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</si>
</sst>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C0A]_-;\-* #,##0.00\ [$€-C0A]_-;_-* &quot;-&quot;??\ [$€-C0A]_-;_-@_-"/>
    <numFmt numFmtId="165" formatCode="_-[$Q-100A]* #,##0.00_-;\-[$Q-100A]* #,##0.00_-;_-[$Q-100A]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ooper Black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313911</xdr:colOff>
      <xdr:row>9</xdr:row>
      <xdr:rowOff>181856</xdr:rowOff>
    </xdr:from>
    <xdr:to>
      <xdr:col>3</xdr:col>
      <xdr:colOff>132936</xdr:colOff>
      <xdr:row>20</xdr:row>
      <xdr:rowOff>190265</xdr:rowOff>
    </xdr:to>
    <xdr:sp macro="" textlink="">
      <xdr:nvSpPr>
        <xdr:cNvPr id="2" name="Flecha derecha 1"/>
        <xdr:cNvSpPr/>
      </xdr:nvSpPr>
      <xdr:spPr>
        <a:xfrm rot="5400000">
          <a:off x="590694" y="2714948"/>
          <a:ext cx="2103909" cy="1114425"/>
        </a:xfrm>
        <a:prstGeom prst="rightArrow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GT" sz="1600">
              <a:solidFill>
                <a:schemeClr val="bg1"/>
              </a:solidFill>
            </a:rPr>
            <a:t>Farmacia SALEM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20" sqref="D20"/>
    </sheetView>
  </sheetViews>
  <sheetFormatPr baseColWidth="10" defaultRowHeight="15" x14ac:dyDescent="0.25"/>
  <cols>
    <col min="1" max="1" width="7.5703125" customWidth="1"/>
    <col min="2" max="2" width="4" customWidth="1"/>
    <col min="3" max="3" width="19.42578125" customWidth="1"/>
    <col min="4" max="4" width="14.42578125" customWidth="1"/>
    <col min="5" max="5" width="12.28515625" customWidth="1"/>
    <col min="6" max="6" width="11.85546875" customWidth="1"/>
    <col min="7" max="7" width="12.7109375" customWidth="1"/>
  </cols>
  <sheetData>
    <row r="1" spans="1:7" ht="24.75" customHeight="1" x14ac:dyDescent="0.25">
      <c r="A1" s="6" t="s">
        <v>0</v>
      </c>
      <c r="B1" s="7"/>
      <c r="C1" s="7"/>
      <c r="D1" s="7"/>
      <c r="E1" s="7"/>
      <c r="F1" s="7"/>
      <c r="G1" s="7"/>
    </row>
    <row r="2" spans="1:7" ht="30.75" customHeight="1" x14ac:dyDescent="0.25">
      <c r="A2" s="2" t="s">
        <v>2</v>
      </c>
      <c r="B2" s="6" t="s">
        <v>3</v>
      </c>
      <c r="C2" s="6"/>
      <c r="D2" s="2" t="s">
        <v>5</v>
      </c>
      <c r="E2" s="2" t="s">
        <v>6</v>
      </c>
      <c r="F2" s="2" t="s">
        <v>7</v>
      </c>
      <c r="G2" s="2" t="s">
        <v>4</v>
      </c>
    </row>
    <row r="3" spans="1:7" x14ac:dyDescent="0.25">
      <c r="A3">
        <v>10</v>
      </c>
      <c r="B3" s="5" t="s">
        <v>10</v>
      </c>
      <c r="C3" s="5"/>
      <c r="D3" s="1">
        <v>8.1999999999999993</v>
      </c>
      <c r="E3" t="s">
        <v>1</v>
      </c>
      <c r="F3" s="1">
        <v>150</v>
      </c>
      <c r="G3">
        <f t="shared" ref="G3:G9" si="0">(D3*F3)</f>
        <v>1230</v>
      </c>
    </row>
    <row r="4" spans="1:7" x14ac:dyDescent="0.25">
      <c r="A4">
        <v>40</v>
      </c>
      <c r="B4" s="5" t="s">
        <v>11</v>
      </c>
      <c r="C4" s="5"/>
      <c r="D4" s="1">
        <v>13.45</v>
      </c>
      <c r="E4" t="s">
        <v>15</v>
      </c>
      <c r="F4" s="1">
        <v>50</v>
      </c>
      <c r="G4">
        <f t="shared" si="0"/>
        <v>672.5</v>
      </c>
    </row>
    <row r="5" spans="1:7" x14ac:dyDescent="0.25">
      <c r="A5">
        <v>3</v>
      </c>
      <c r="B5" s="5" t="s">
        <v>8</v>
      </c>
      <c r="C5" s="5"/>
      <c r="D5" s="1">
        <v>20.399999999999999</v>
      </c>
      <c r="E5" t="s">
        <v>15</v>
      </c>
      <c r="F5" s="1">
        <v>75</v>
      </c>
      <c r="G5">
        <f t="shared" si="0"/>
        <v>1530</v>
      </c>
    </row>
    <row r="6" spans="1:7" x14ac:dyDescent="0.25">
      <c r="A6">
        <v>5</v>
      </c>
      <c r="B6" s="5" t="s">
        <v>9</v>
      </c>
      <c r="C6" s="5"/>
      <c r="D6" s="1">
        <v>15</v>
      </c>
      <c r="E6" t="s">
        <v>16</v>
      </c>
      <c r="F6" s="1">
        <v>75</v>
      </c>
      <c r="G6">
        <f t="shared" si="0"/>
        <v>1125</v>
      </c>
    </row>
    <row r="7" spans="1:7" x14ac:dyDescent="0.25">
      <c r="A7">
        <v>30</v>
      </c>
      <c r="B7" s="5" t="s">
        <v>12</v>
      </c>
      <c r="C7" s="5"/>
      <c r="D7" s="1">
        <v>2.84</v>
      </c>
      <c r="E7" t="s">
        <v>16</v>
      </c>
      <c r="F7" s="1">
        <v>90</v>
      </c>
      <c r="G7">
        <f t="shared" si="0"/>
        <v>255.6</v>
      </c>
    </row>
    <row r="8" spans="1:7" x14ac:dyDescent="0.25">
      <c r="A8">
        <v>2</v>
      </c>
      <c r="B8" s="5" t="s">
        <v>13</v>
      </c>
      <c r="C8" s="5"/>
      <c r="D8" s="1">
        <v>0.5</v>
      </c>
      <c r="E8" t="s">
        <v>15</v>
      </c>
      <c r="F8" s="1">
        <v>120</v>
      </c>
      <c r="G8">
        <f t="shared" si="0"/>
        <v>60</v>
      </c>
    </row>
    <row r="9" spans="1:7" x14ac:dyDescent="0.25">
      <c r="A9">
        <v>21</v>
      </c>
      <c r="B9" s="5" t="s">
        <v>14</v>
      </c>
      <c r="C9" s="5"/>
      <c r="D9" s="1">
        <v>0.5</v>
      </c>
      <c r="E9" t="s">
        <v>15</v>
      </c>
      <c r="F9" s="1">
        <v>120</v>
      </c>
      <c r="G9">
        <f t="shared" si="0"/>
        <v>60</v>
      </c>
    </row>
    <row r="11" spans="1:7" x14ac:dyDescent="0.25">
      <c r="F11" t="s">
        <v>17</v>
      </c>
      <c r="G11">
        <f>SUM(G3:G9)</f>
        <v>4933.1000000000004</v>
      </c>
    </row>
    <row r="12" spans="1:7" x14ac:dyDescent="0.25">
      <c r="F12" t="s">
        <v>18</v>
      </c>
      <c r="G12">
        <f>(G11*16%)</f>
        <v>789.29600000000005</v>
      </c>
    </row>
    <row r="13" spans="1:7" x14ac:dyDescent="0.25">
      <c r="F13" t="s">
        <v>19</v>
      </c>
      <c r="G13">
        <f>SUM(G11,G12)</f>
        <v>5722.3960000000006</v>
      </c>
    </row>
  </sheetData>
  <mergeCells count="9">
    <mergeCell ref="B9:C9"/>
    <mergeCell ref="A1:G1"/>
    <mergeCell ref="B2:C2"/>
    <mergeCell ref="B3:C3"/>
    <mergeCell ref="B4:C4"/>
    <mergeCell ref="B5:C5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H8" sqref="H8"/>
    </sheetView>
  </sheetViews>
  <sheetFormatPr baseColWidth="10" defaultRowHeight="15" x14ac:dyDescent="0.25"/>
  <cols>
    <col min="1" max="1" width="11.42578125" customWidth="1"/>
    <col min="2" max="2" width="4.140625" customWidth="1"/>
    <col min="3" max="3" width="19.5703125" customWidth="1"/>
    <col min="4" max="4" width="15.28515625" customWidth="1"/>
    <col min="5" max="5" width="17.5703125" customWidth="1"/>
  </cols>
  <sheetData>
    <row r="1" spans="1:7" ht="16.5" customHeight="1" x14ac:dyDescent="0.25">
      <c r="A1" s="8" t="s">
        <v>20</v>
      </c>
      <c r="B1" s="8"/>
      <c r="C1" s="8"/>
      <c r="D1" s="8"/>
      <c r="E1" s="8"/>
      <c r="F1" s="8"/>
      <c r="G1" s="8"/>
    </row>
    <row r="2" spans="1:7" ht="30.75" customHeight="1" x14ac:dyDescent="0.25">
      <c r="A2" s="3" t="s">
        <v>2</v>
      </c>
      <c r="B2" s="6" t="s">
        <v>3</v>
      </c>
      <c r="C2" s="6"/>
      <c r="D2" s="3" t="s">
        <v>5</v>
      </c>
      <c r="E2" s="3" t="s">
        <v>6</v>
      </c>
      <c r="F2" s="3" t="s">
        <v>7</v>
      </c>
      <c r="G2" s="3" t="s">
        <v>4</v>
      </c>
    </row>
    <row r="3" spans="1:7" x14ac:dyDescent="0.25">
      <c r="A3">
        <v>3</v>
      </c>
      <c r="B3" s="9" t="s">
        <v>21</v>
      </c>
      <c r="C3" s="9"/>
      <c r="D3" s="4">
        <v>75</v>
      </c>
      <c r="E3" t="s">
        <v>27</v>
      </c>
      <c r="F3" s="4">
        <v>150</v>
      </c>
      <c r="G3" s="4">
        <f t="shared" ref="G3:G8" si="0">SUM(D3,F3)</f>
        <v>225</v>
      </c>
    </row>
    <row r="4" spans="1:7" x14ac:dyDescent="0.25">
      <c r="A4">
        <v>2</v>
      </c>
      <c r="B4" s="9" t="s">
        <v>22</v>
      </c>
      <c r="C4" s="9"/>
      <c r="D4" s="4">
        <v>50</v>
      </c>
      <c r="E4" t="s">
        <v>28</v>
      </c>
      <c r="F4" s="4">
        <v>80</v>
      </c>
      <c r="G4" s="4">
        <f t="shared" si="0"/>
        <v>130</v>
      </c>
    </row>
    <row r="5" spans="1:7" x14ac:dyDescent="0.25">
      <c r="A5">
        <v>4</v>
      </c>
      <c r="B5" s="10" t="s">
        <v>23</v>
      </c>
      <c r="C5" s="10"/>
      <c r="D5" s="4">
        <v>10</v>
      </c>
      <c r="E5" t="s">
        <v>29</v>
      </c>
      <c r="F5" s="4">
        <v>40</v>
      </c>
      <c r="G5" s="4">
        <f t="shared" si="0"/>
        <v>50</v>
      </c>
    </row>
    <row r="6" spans="1:7" x14ac:dyDescent="0.25">
      <c r="A6">
        <v>12</v>
      </c>
      <c r="B6" s="10" t="s">
        <v>24</v>
      </c>
      <c r="C6" s="10"/>
      <c r="D6" s="4">
        <v>10</v>
      </c>
      <c r="E6" t="s">
        <v>30</v>
      </c>
      <c r="F6" s="4">
        <v>250</v>
      </c>
      <c r="G6" s="4">
        <f t="shared" si="0"/>
        <v>260</v>
      </c>
    </row>
    <row r="7" spans="1:7" x14ac:dyDescent="0.25">
      <c r="A7">
        <v>5</v>
      </c>
      <c r="B7" s="10" t="s">
        <v>25</v>
      </c>
      <c r="C7" s="10"/>
      <c r="D7" s="4">
        <v>35</v>
      </c>
      <c r="E7" t="s">
        <v>31</v>
      </c>
      <c r="F7" s="4">
        <v>115</v>
      </c>
      <c r="G7" s="4">
        <f t="shared" si="0"/>
        <v>150</v>
      </c>
    </row>
    <row r="8" spans="1:7" x14ac:dyDescent="0.25">
      <c r="A8">
        <v>10</v>
      </c>
      <c r="B8" s="10" t="s">
        <v>26</v>
      </c>
      <c r="C8" s="10"/>
      <c r="D8" s="4">
        <v>14</v>
      </c>
      <c r="E8" t="s">
        <v>32</v>
      </c>
      <c r="F8" s="4">
        <v>140</v>
      </c>
      <c r="G8" s="4">
        <f t="shared" si="0"/>
        <v>154</v>
      </c>
    </row>
    <row r="10" spans="1:7" x14ac:dyDescent="0.25">
      <c r="F10" t="s">
        <v>17</v>
      </c>
      <c r="G10" s="4">
        <f>SUM(Hoja2!G3:G8)</f>
        <v>969</v>
      </c>
    </row>
    <row r="11" spans="1:7" x14ac:dyDescent="0.25">
      <c r="F11" t="s">
        <v>33</v>
      </c>
      <c r="G11" s="4">
        <f>(G10*16%)</f>
        <v>155.04</v>
      </c>
    </row>
    <row r="12" spans="1:7" x14ac:dyDescent="0.25">
      <c r="F12" t="s">
        <v>19</v>
      </c>
      <c r="G12" s="4">
        <f>SUM(G10,G11)</f>
        <v>1124.04</v>
      </c>
    </row>
  </sheetData>
  <mergeCells count="8">
    <mergeCell ref="B6:C6"/>
    <mergeCell ref="B7:C7"/>
    <mergeCell ref="B8:C8"/>
    <mergeCell ref="B2:C2"/>
    <mergeCell ref="A1:G1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2021-09-23T18:35:45Z</dcterms:created>
  <dcterms:modified xsi:type="dcterms:W3CDTF">2021-09-24T20:12:59Z</dcterms:modified>
</cp:coreProperties>
</file>