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AYA\Desktop\"/>
    </mc:Choice>
  </mc:AlternateContent>
  <xr:revisionPtr revIDLastSave="0" documentId="13_ncr:1_{966F97F2-0103-4422-9992-BC44443F734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4" l="1"/>
  <c r="G37" i="4"/>
  <c r="G34" i="4"/>
  <c r="G33" i="4"/>
  <c r="G35" i="4"/>
  <c r="I24" i="1"/>
  <c r="L8" i="1"/>
  <c r="L9" i="1"/>
  <c r="L10" i="1"/>
  <c r="L11" i="1"/>
  <c r="L12" i="1"/>
  <c r="L13" i="1"/>
  <c r="L14" i="1"/>
  <c r="L15" i="1"/>
  <c r="L16" i="1"/>
  <c r="L7" i="1"/>
  <c r="F17" i="1"/>
  <c r="F16" i="1"/>
  <c r="F8" i="1"/>
  <c r="F9" i="1"/>
  <c r="F10" i="1"/>
  <c r="F11" i="1"/>
  <c r="F12" i="1"/>
  <c r="F13" i="1"/>
  <c r="F14" i="1"/>
  <c r="F15" i="1"/>
  <c r="F7" i="1"/>
  <c r="F22" i="4"/>
  <c r="C10" i="5"/>
  <c r="G7" i="4" s="1"/>
  <c r="E27" i="4"/>
  <c r="F27" i="4"/>
  <c r="F23" i="4"/>
  <c r="F24" i="4"/>
  <c r="F25" i="4"/>
  <c r="F26" i="4"/>
  <c r="F28" i="4"/>
  <c r="F29" i="4"/>
  <c r="F30" i="4"/>
  <c r="F31" i="4"/>
  <c r="F32" i="4"/>
  <c r="E31" i="4"/>
  <c r="E30" i="4"/>
  <c r="E29" i="4"/>
  <c r="E28" i="4"/>
  <c r="E26" i="4"/>
  <c r="E25" i="4"/>
  <c r="E24" i="4"/>
  <c r="E23" i="4"/>
  <c r="E22" i="4"/>
  <c r="G9" i="4"/>
  <c r="B31" i="4"/>
  <c r="B30" i="4"/>
  <c r="B29" i="4"/>
  <c r="B28" i="4"/>
  <c r="B27" i="4"/>
  <c r="B26" i="4"/>
  <c r="B25" i="4"/>
  <c r="B24" i="4"/>
  <c r="B23" i="4"/>
  <c r="B22" i="4"/>
  <c r="B15" i="4"/>
  <c r="B18" i="4"/>
  <c r="B17" i="4"/>
  <c r="B16" i="4"/>
  <c r="B14" i="4"/>
  <c r="L17" i="1" l="1"/>
  <c r="I25" i="1" s="1"/>
  <c r="I26" i="1" s="1"/>
  <c r="G32" i="4"/>
  <c r="G31" i="4"/>
  <c r="G30" i="4"/>
  <c r="G29" i="4"/>
  <c r="G28" i="4"/>
  <c r="G27" i="4"/>
  <c r="G26" i="4"/>
  <c r="G25" i="4"/>
  <c r="G24" i="4"/>
  <c r="G23" i="4"/>
  <c r="G22" i="4"/>
  <c r="E6" i="2"/>
  <c r="E7" i="2"/>
  <c r="E8" i="2"/>
  <c r="E9" i="2"/>
  <c r="E10" i="2"/>
  <c r="E11" i="2"/>
  <c r="E12" i="2"/>
  <c r="E13" i="2"/>
  <c r="E14" i="2"/>
  <c r="E15" i="2"/>
  <c r="E5" i="2"/>
  <c r="E16" i="2" l="1"/>
  <c r="G39" i="4"/>
</calcChain>
</file>

<file path=xl/sharedStrings.xml><?xml version="1.0" encoding="utf-8"?>
<sst xmlns="http://schemas.openxmlformats.org/spreadsheetml/2006/main" count="92" uniqueCount="68">
  <si>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</si>
  <si>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</si>
  <si>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</si>
  <si>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</si>
  <si>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</si>
  <si>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</si>
  <si>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</si>
  <si>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</si>
  <si>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</si>
  <si>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</si>
  <si>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</si>
  <si>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</si>
  <si>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</si>
  <si>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</si>
  <si>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</si>
  <si>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</si>
  <si>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</si>
  <si>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Nº de factura</t>
  </si>
  <si>
    <t>&lt;Condiciones de pago (vencidas en el recibo, vencidas en X días)&gt;</t>
  </si>
  <si>
    <t>Cliente</t>
  </si>
  <si>
    <t>Descripción</t>
  </si>
  <si>
    <t>Unidades</t>
  </si>
  <si>
    <t>Precio Unitario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</si>
  <si>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</si>
  <si>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</si>
  <si>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</si>
  <si>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</si>
  <si>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</si>
  <si>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</si>
  <si>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</si>
  <si>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</si>
  <si>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</si>
  <si>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</si>
  <si>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</si>
  <si>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</si>
  <si>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</si>
  <si>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</si>
  <si>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</si>
  <si>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</si>
  <si>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</si>
  <si>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GoPrint</t>
  </si>
  <si>
    <t>Sololá</t>
  </si>
  <si>
    <t>#37321367, Wilsonsac4@gmail.com</t>
  </si>
  <si>
    <t>PVC</t>
  </si>
  <si>
    <t xml:space="preserve">Juan José Ortís Cabrera </t>
  </si>
  <si>
    <t>Sololá,Sololá</t>
  </si>
  <si>
    <t>Juancabrera@gmail.com</t>
  </si>
  <si>
    <t>Film</t>
  </si>
  <si>
    <t>Adhesivos redondos</t>
  </si>
  <si>
    <t>Vinil corte gris</t>
  </si>
  <si>
    <t>Vinil corte verde</t>
  </si>
  <si>
    <t>Vinil cortre negro</t>
  </si>
  <si>
    <t>Vinil corte rojo</t>
  </si>
  <si>
    <t>Vinil corte azul</t>
  </si>
  <si>
    <t xml:space="preserve">Adhesivos obalado </t>
  </si>
  <si>
    <t>Calendarios</t>
  </si>
  <si>
    <t xml:space="preserve">Adhesivos redondo </t>
  </si>
  <si>
    <t>Vinil corte negro</t>
  </si>
  <si>
    <t xml:space="preserve">Teléfono de línea </t>
  </si>
  <si>
    <t>Pago de luz</t>
  </si>
  <si>
    <t>Tintas</t>
  </si>
  <si>
    <t xml:space="preserve">Recibos </t>
  </si>
  <si>
    <t xml:space="preserve">Almohadillas </t>
  </si>
  <si>
    <t>Lapiceros</t>
  </si>
  <si>
    <t xml:space="preserve">Cutter </t>
  </si>
  <si>
    <t>Tijeras</t>
  </si>
  <si>
    <t xml:space="preserve">Papel higénico </t>
  </si>
  <si>
    <t xml:space="preserve">Pegamento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</si>
</sst>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7" formatCode="&quot;Q&quot;#,##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 applyFont="1" applyAlignment="1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9" xfId="2" applyNumberFormat="1" applyFont="1" applyBorder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0" fontId="23" fillId="6" borderId="12" xfId="2" applyFont="1" applyFill="1" applyBorder="1" applyAlignment="1">
      <alignment horizontal="center" vertical="center"/>
    </xf>
    <xf numFmtId="2" fontId="23" fillId="6" borderId="12" xfId="2" applyNumberFormat="1" applyFont="1" applyFill="1" applyBorder="1" applyAlignment="1">
      <alignment horizontal="right" vertical="center"/>
    </xf>
    <xf numFmtId="0" fontId="23" fillId="0" borderId="12" xfId="2" applyFont="1" applyBorder="1" applyAlignment="1">
      <alignment horizontal="center" vertical="center"/>
    </xf>
    <xf numFmtId="2" fontId="23" fillId="0" borderId="12" xfId="2" applyNumberFormat="1" applyFont="1" applyBorder="1" applyAlignment="1">
      <alignment horizontal="right" vertical="center"/>
    </xf>
    <xf numFmtId="0" fontId="23" fillId="0" borderId="16" xfId="2" applyFont="1" applyBorder="1" applyAlignment="1">
      <alignment horizontal="center" vertical="center"/>
    </xf>
    <xf numFmtId="2" fontId="23" fillId="0" borderId="16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8" xfId="2" applyNumberFormat="1" applyFont="1" applyBorder="1" applyAlignment="1">
      <alignment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18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2" xfId="0" applyBorder="1"/>
    <xf numFmtId="0" fontId="18" fillId="0" borderId="24" xfId="2" applyFont="1" applyBorder="1" applyAlignment="1">
      <alignment horizontal="left" vertical="center"/>
    </xf>
    <xf numFmtId="0" fontId="0" fillId="0" borderId="1" xfId="0" applyNumberFormat="1" applyBorder="1"/>
    <xf numFmtId="0" fontId="31" fillId="0" borderId="1" xfId="3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7" fillId="0" borderId="0" xfId="2" applyFont="1" applyAlignment="1"/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23" xfId="2" applyFont="1" applyBorder="1" applyAlignment="1">
      <alignment horizontal="left" vertical="center"/>
    </xf>
    <xf numFmtId="0" fontId="7" fillId="0" borderId="23" xfId="2" applyFont="1" applyBorder="1" applyAlignment="1"/>
    <xf numFmtId="0" fontId="18" fillId="0" borderId="0" xfId="2" applyFont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7" fillId="0" borderId="24" xfId="2" applyFont="1" applyBorder="1" applyAlignment="1"/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76200</xdr:rowOff>
    </xdr:to>
    <xdr:sp macro="" textlink="">
      <xdr:nvSpPr>
        <xdr:cNvPr id="1025" name="AutoShape 1" descr="GoPrint Pana - Home | Facebook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896475" y="230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76200</xdr:rowOff>
    </xdr:to>
    <xdr:sp macro="" textlink="">
      <xdr:nvSpPr>
        <xdr:cNvPr id="1026" name="AutoShape 2" descr="GoPrint Pana - Home | Facebook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9896475" y="230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1</xdr:row>
      <xdr:rowOff>200025</xdr:rowOff>
    </xdr:from>
    <xdr:to>
      <xdr:col>1</xdr:col>
      <xdr:colOff>685800</xdr:colOff>
      <xdr:row>5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81000"/>
          <a:ext cx="866775" cy="866775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cabrer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24"/>
  <sheetViews>
    <sheetView zoomScale="142" zoomScaleNormal="142" workbookViewId="0">
      <selection activeCell="C25" sqref="C25"/>
    </sheetView>
  </sheetViews>
  <sheetFormatPr baseColWidth="10" defaultRowHeight="15" x14ac:dyDescent="0.25"/>
  <cols>
    <col min="3" max="3" width="34.28515625" customWidth="1"/>
    <col min="5" max="5" width="14" bestFit="1" customWidth="1"/>
  </cols>
  <sheetData>
    <row r="4" spans="2:5" x14ac:dyDescent="0.25">
      <c r="B4" s="81" t="s">
        <v>31</v>
      </c>
      <c r="C4" s="81"/>
      <c r="D4" s="81"/>
      <c r="E4" s="81"/>
    </row>
    <row r="5" spans="2:5" x14ac:dyDescent="0.25">
      <c r="B5" s="1" t="s">
        <v>33</v>
      </c>
      <c r="C5" s="1" t="s">
        <v>44</v>
      </c>
      <c r="D5" s="1"/>
      <c r="E5" s="1"/>
    </row>
    <row r="6" spans="2:5" x14ac:dyDescent="0.25">
      <c r="B6" s="1" t="s">
        <v>34</v>
      </c>
      <c r="C6" s="78">
        <v>123456789012</v>
      </c>
      <c r="D6" s="1"/>
      <c r="E6" s="1"/>
    </row>
    <row r="7" spans="2:5" x14ac:dyDescent="0.25">
      <c r="B7" s="1" t="s">
        <v>32</v>
      </c>
      <c r="C7" s="1" t="s">
        <v>45</v>
      </c>
      <c r="D7" s="1"/>
      <c r="E7" s="1"/>
    </row>
    <row r="8" spans="2:5" x14ac:dyDescent="0.25">
      <c r="B8" s="1" t="s">
        <v>35</v>
      </c>
      <c r="C8" s="1">
        <v>58651542</v>
      </c>
      <c r="D8" s="1"/>
      <c r="E8" s="1"/>
    </row>
    <row r="9" spans="2:5" x14ac:dyDescent="0.25">
      <c r="B9" s="1" t="s">
        <v>36</v>
      </c>
      <c r="C9" s="79" t="s">
        <v>46</v>
      </c>
      <c r="D9" s="1"/>
      <c r="E9" s="1"/>
    </row>
    <row r="10" spans="2:5" x14ac:dyDescent="0.25">
      <c r="B10" s="1" t="s">
        <v>16</v>
      </c>
      <c r="C10" s="80">
        <f ca="1">TODAY()</f>
        <v>44774</v>
      </c>
      <c r="D10" s="1"/>
      <c r="E10" s="1"/>
    </row>
    <row r="11" spans="2:5" x14ac:dyDescent="0.25">
      <c r="B11" s="1" t="s">
        <v>37</v>
      </c>
      <c r="C11" s="1">
        <v>140002</v>
      </c>
      <c r="D11" s="1"/>
      <c r="E11" s="1"/>
    </row>
    <row r="12" spans="2:5" x14ac:dyDescent="0.25">
      <c r="B12" s="1"/>
      <c r="C12" s="1" t="s">
        <v>38</v>
      </c>
      <c r="D12" s="1" t="s">
        <v>3</v>
      </c>
      <c r="E12" s="1" t="s">
        <v>39</v>
      </c>
    </row>
    <row r="13" spans="2:5" x14ac:dyDescent="0.25">
      <c r="B13" s="1">
        <v>1</v>
      </c>
      <c r="C13" s="1" t="s">
        <v>43</v>
      </c>
      <c r="D13" s="1">
        <v>10</v>
      </c>
      <c r="E13" s="1">
        <v>5</v>
      </c>
    </row>
    <row r="14" spans="2:5" x14ac:dyDescent="0.25">
      <c r="B14" s="1">
        <v>2</v>
      </c>
      <c r="C14" s="1" t="s">
        <v>48</v>
      </c>
      <c r="D14" s="1">
        <v>2</v>
      </c>
      <c r="E14" s="1">
        <v>50</v>
      </c>
    </row>
    <row r="15" spans="2:5" x14ac:dyDescent="0.25">
      <c r="B15" s="1">
        <v>3</v>
      </c>
      <c r="C15" s="1" t="s">
        <v>47</v>
      </c>
      <c r="D15" s="1">
        <v>1</v>
      </c>
      <c r="E15" s="1">
        <v>45</v>
      </c>
    </row>
    <row r="16" spans="2:5" x14ac:dyDescent="0.25">
      <c r="B16" s="1">
        <v>4</v>
      </c>
      <c r="C16" s="1" t="s">
        <v>49</v>
      </c>
      <c r="D16" s="1">
        <v>5</v>
      </c>
      <c r="E16" s="1">
        <v>120</v>
      </c>
    </row>
    <row r="17" spans="2:6" x14ac:dyDescent="0.25">
      <c r="B17" s="1">
        <v>5</v>
      </c>
      <c r="C17" s="1" t="s">
        <v>50</v>
      </c>
      <c r="D17" s="1">
        <v>2</v>
      </c>
      <c r="E17" s="1">
        <v>120</v>
      </c>
    </row>
    <row r="18" spans="2:6" x14ac:dyDescent="0.25">
      <c r="B18" s="1">
        <v>6</v>
      </c>
      <c r="C18" s="1" t="s">
        <v>51</v>
      </c>
      <c r="D18" s="1">
        <v>2</v>
      </c>
      <c r="E18" s="1">
        <v>120</v>
      </c>
    </row>
    <row r="19" spans="2:6" x14ac:dyDescent="0.25">
      <c r="B19" s="1">
        <v>7</v>
      </c>
      <c r="C19" s="1" t="s">
        <v>52</v>
      </c>
      <c r="D19" s="1">
        <v>2</v>
      </c>
      <c r="E19" s="1">
        <v>120</v>
      </c>
    </row>
    <row r="20" spans="2:6" x14ac:dyDescent="0.25">
      <c r="B20" s="1">
        <v>8</v>
      </c>
      <c r="C20" s="1" t="s">
        <v>53</v>
      </c>
      <c r="D20" s="1">
        <v>1</v>
      </c>
      <c r="E20" s="1">
        <v>120</v>
      </c>
    </row>
    <row r="21" spans="2:6" x14ac:dyDescent="0.25">
      <c r="B21" s="1">
        <v>9</v>
      </c>
      <c r="C21" s="1" t="s">
        <v>54</v>
      </c>
      <c r="D21" s="1">
        <v>10</v>
      </c>
      <c r="E21" s="1">
        <v>10</v>
      </c>
    </row>
    <row r="22" spans="2:6" x14ac:dyDescent="0.25">
      <c r="B22" s="1">
        <v>10</v>
      </c>
      <c r="C22" s="1" t="s">
        <v>55</v>
      </c>
      <c r="D22" s="1">
        <v>15</v>
      </c>
      <c r="E22" s="1">
        <v>18</v>
      </c>
    </row>
    <row r="23" spans="2:6" x14ac:dyDescent="0.25">
      <c r="B23" s="1" t="s">
        <v>25</v>
      </c>
      <c r="C23" s="1">
        <v>5</v>
      </c>
      <c r="D23" s="1"/>
      <c r="E23" s="1"/>
    </row>
    <row r="24" spans="2:6" x14ac:dyDescent="0.25">
      <c r="B24" s="1" t="s">
        <v>29</v>
      </c>
      <c r="C24" s="75">
        <v>15</v>
      </c>
      <c r="D24" s="1"/>
      <c r="E24" s="75"/>
      <c r="F24" s="76"/>
    </row>
  </sheetData>
  <mergeCells count="1">
    <mergeCell ref="B4:E4"/>
  </mergeCells>
  <hyperlinks>
    <hyperlink ref="C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K46"/>
  <sheetViews>
    <sheetView showGridLines="0" topLeftCell="A25" workbookViewId="0">
      <selection activeCell="I37" sqref="I37"/>
    </sheetView>
  </sheetViews>
  <sheetFormatPr baseColWidth="10" defaultColWidth="17.28515625" defaultRowHeight="15" customHeight="1" x14ac:dyDescent="0.2"/>
  <cols>
    <col min="1" max="1" width="4.28515625" style="13" customWidth="1"/>
    <col min="2" max="2" width="11.7109375" style="13" customWidth="1"/>
    <col min="3" max="3" width="31.85546875" style="13" customWidth="1"/>
    <col min="4" max="4" width="7.42578125" style="13" customWidth="1"/>
    <col min="5" max="5" width="16.42578125" style="13" customWidth="1"/>
    <col min="6" max="6" width="20.28515625" style="13" customWidth="1"/>
    <col min="7" max="7" width="17.85546875" style="13" customWidth="1"/>
    <col min="8" max="8" width="4" style="13" customWidth="1"/>
    <col min="9" max="16384" width="17.28515625" style="13"/>
  </cols>
  <sheetData>
    <row r="1" spans="1:11" ht="14.25" customHeight="1" x14ac:dyDescent="0.2">
      <c r="A1" s="9"/>
      <c r="B1" s="10"/>
      <c r="C1" s="10"/>
      <c r="D1" s="11"/>
      <c r="E1" s="11"/>
      <c r="F1" s="11"/>
      <c r="G1" s="12"/>
      <c r="H1" s="12"/>
    </row>
    <row r="2" spans="1:11" ht="25.5" customHeight="1" x14ac:dyDescent="0.2">
      <c r="A2" s="14"/>
      <c r="B2" s="15"/>
      <c r="C2" s="15"/>
      <c r="D2" s="16"/>
      <c r="E2" s="16"/>
      <c r="F2" s="16"/>
      <c r="G2" s="17"/>
      <c r="H2" s="17"/>
    </row>
    <row r="3" spans="1:11" ht="15.75" customHeight="1" x14ac:dyDescent="0.2">
      <c r="A3" s="18"/>
      <c r="B3" s="19"/>
      <c r="C3" s="20" t="s">
        <v>40</v>
      </c>
      <c r="D3" s="19"/>
      <c r="E3" s="14"/>
      <c r="F3" s="18"/>
      <c r="G3" s="84" t="s">
        <v>15</v>
      </c>
      <c r="H3" s="19"/>
    </row>
    <row r="4" spans="1:11" ht="18" customHeight="1" x14ac:dyDescent="0.2">
      <c r="A4" s="18"/>
      <c r="B4" s="19"/>
      <c r="C4" s="21" t="s">
        <v>41</v>
      </c>
      <c r="D4" s="19"/>
      <c r="E4" s="14"/>
      <c r="F4" s="18"/>
      <c r="G4" s="83"/>
      <c r="H4" s="19"/>
    </row>
    <row r="5" spans="1:11" ht="18" customHeight="1" x14ac:dyDescent="0.2">
      <c r="A5" s="18"/>
      <c r="B5" s="19"/>
      <c r="C5" s="21" t="s">
        <v>42</v>
      </c>
      <c r="D5" s="19"/>
      <c r="E5" s="14"/>
      <c r="F5" s="18"/>
      <c r="G5" s="83"/>
      <c r="H5" s="19"/>
    </row>
    <row r="6" spans="1:11" ht="18" customHeight="1" x14ac:dyDescent="0.2">
      <c r="A6" s="18"/>
      <c r="B6" s="22"/>
      <c r="C6" s="22"/>
      <c r="D6" s="14"/>
      <c r="E6" s="23"/>
      <c r="F6" s="14"/>
      <c r="G6" s="24" t="s">
        <v>16</v>
      </c>
      <c r="H6" s="25"/>
    </row>
    <row r="7" spans="1:11" ht="18" customHeight="1" x14ac:dyDescent="0.2">
      <c r="A7" s="18"/>
      <c r="B7" s="22"/>
      <c r="C7" s="22"/>
      <c r="D7" s="14"/>
      <c r="E7" s="26"/>
      <c r="F7" s="14"/>
      <c r="G7" s="27">
        <f ca="1">'Ingreso de datos'!C10</f>
        <v>44774</v>
      </c>
      <c r="H7" s="28"/>
    </row>
    <row r="8" spans="1:11" ht="18" customHeight="1" x14ac:dyDescent="0.2">
      <c r="A8" s="18"/>
      <c r="B8" s="22"/>
      <c r="C8" s="22"/>
      <c r="D8" s="14"/>
      <c r="E8" s="23"/>
      <c r="F8" s="14"/>
      <c r="G8" s="24" t="s">
        <v>17</v>
      </c>
      <c r="H8" s="25"/>
    </row>
    <row r="9" spans="1:11" ht="18" customHeight="1" x14ac:dyDescent="0.2">
      <c r="A9" s="18"/>
      <c r="B9" s="22"/>
      <c r="C9" s="22"/>
      <c r="D9" s="14"/>
      <c r="E9" s="27"/>
      <c r="F9" s="14"/>
      <c r="G9" s="27">
        <f>'Ingreso de datos'!C11</f>
        <v>140002</v>
      </c>
      <c r="H9" s="27"/>
    </row>
    <row r="10" spans="1:11" ht="18" customHeight="1" x14ac:dyDescent="0.2">
      <c r="A10" s="29"/>
      <c r="B10" s="30"/>
      <c r="C10" s="30"/>
      <c r="D10" s="31"/>
      <c r="E10" s="31"/>
      <c r="F10" s="85"/>
      <c r="G10" s="83"/>
      <c r="H10" s="32"/>
    </row>
    <row r="11" spans="1:11" ht="18" customHeight="1" x14ac:dyDescent="0.25">
      <c r="A11" s="29"/>
      <c r="B11" s="33"/>
      <c r="C11" s="33"/>
      <c r="D11" s="31"/>
      <c r="E11" s="86" t="s">
        <v>18</v>
      </c>
      <c r="F11" s="83"/>
      <c r="G11" s="83"/>
      <c r="H11" s="34"/>
      <c r="K11"/>
    </row>
    <row r="12" spans="1:11" ht="15.75" customHeight="1" x14ac:dyDescent="0.2">
      <c r="A12" s="29"/>
      <c r="B12" s="35" t="s">
        <v>19</v>
      </c>
      <c r="C12" s="35"/>
      <c r="D12" s="31"/>
      <c r="E12" s="35"/>
      <c r="F12" s="36"/>
      <c r="G12" s="36"/>
      <c r="H12" s="37"/>
    </row>
    <row r="13" spans="1:11" ht="4.5" customHeight="1" x14ac:dyDescent="0.2">
      <c r="A13" s="29"/>
      <c r="B13" s="31"/>
      <c r="C13" s="31"/>
      <c r="D13" s="31"/>
      <c r="E13" s="31"/>
      <c r="F13" s="31"/>
      <c r="G13" s="31"/>
      <c r="H13" s="31"/>
    </row>
    <row r="14" spans="1:11" ht="18" customHeight="1" x14ac:dyDescent="0.2">
      <c r="A14" s="29"/>
      <c r="B14" s="87" t="str">
        <f>'Ingreso de datos'!C5</f>
        <v xml:space="preserve">Juan José Ortís Cabrera </v>
      </c>
      <c r="C14" s="88"/>
      <c r="D14" s="38"/>
      <c r="E14" s="89"/>
      <c r="F14" s="83"/>
      <c r="G14" s="83"/>
      <c r="H14" s="39"/>
    </row>
    <row r="15" spans="1:11" ht="18" customHeight="1" x14ac:dyDescent="0.2">
      <c r="A15" s="29"/>
      <c r="B15" s="89">
        <f>'Ingreso de datos'!C6</f>
        <v>123456789012</v>
      </c>
      <c r="C15" s="83"/>
      <c r="D15" s="38"/>
      <c r="E15" s="89"/>
      <c r="F15" s="83"/>
      <c r="G15" s="83"/>
      <c r="H15" s="39"/>
    </row>
    <row r="16" spans="1:11" ht="18" customHeight="1" x14ac:dyDescent="0.2">
      <c r="A16" s="29"/>
      <c r="B16" s="90" t="str">
        <f>'Ingreso de datos'!C7</f>
        <v>Sololá,Sololá</v>
      </c>
      <c r="C16" s="91"/>
      <c r="D16" s="38"/>
      <c r="E16" s="89"/>
      <c r="F16" s="83"/>
      <c r="G16" s="83"/>
      <c r="H16" s="39"/>
    </row>
    <row r="17" spans="1:8" ht="18" customHeight="1" x14ac:dyDescent="0.2">
      <c r="A17" s="29"/>
      <c r="B17" s="90">
        <f>'Ingreso de datos'!C8</f>
        <v>58651542</v>
      </c>
      <c r="C17" s="91"/>
      <c r="D17" s="38"/>
      <c r="E17" s="89"/>
      <c r="F17" s="83"/>
      <c r="G17" s="83"/>
      <c r="H17" s="39"/>
    </row>
    <row r="18" spans="1:8" ht="18" customHeight="1" x14ac:dyDescent="0.2">
      <c r="A18" s="29"/>
      <c r="B18" s="90" t="str">
        <f>'Ingreso de datos'!C9</f>
        <v>Juancabrera@gmail.com</v>
      </c>
      <c r="C18" s="91"/>
      <c r="D18" s="38"/>
      <c r="E18" s="39"/>
      <c r="F18" s="39"/>
      <c r="G18" s="39"/>
      <c r="H18" s="39"/>
    </row>
    <row r="19" spans="1:8" ht="18" customHeight="1" x14ac:dyDescent="0.2">
      <c r="A19" s="29"/>
      <c r="B19" s="77"/>
      <c r="C19" s="77"/>
      <c r="D19" s="38"/>
      <c r="E19" s="82"/>
      <c r="F19" s="83"/>
      <c r="G19" s="83"/>
      <c r="H19" s="40"/>
    </row>
    <row r="20" spans="1:8" ht="4.5" customHeight="1" x14ac:dyDescent="0.2">
      <c r="A20" s="29"/>
      <c r="B20" s="31"/>
      <c r="C20" s="31"/>
      <c r="D20" s="31"/>
      <c r="E20" s="31"/>
      <c r="F20" s="31"/>
      <c r="G20" s="31"/>
      <c r="H20" s="31"/>
    </row>
    <row r="21" spans="1:8" ht="18" customHeight="1" x14ac:dyDescent="0.2">
      <c r="A21" s="29"/>
      <c r="B21" s="95" t="s">
        <v>20</v>
      </c>
      <c r="C21" s="83"/>
      <c r="D21" s="83"/>
      <c r="E21" s="41" t="s">
        <v>21</v>
      </c>
      <c r="F21" s="41" t="s">
        <v>22</v>
      </c>
      <c r="G21" s="41" t="s">
        <v>4</v>
      </c>
      <c r="H21" s="42"/>
    </row>
    <row r="22" spans="1:8" ht="18" customHeight="1" x14ac:dyDescent="0.2">
      <c r="A22" s="29"/>
      <c r="B22" s="96" t="str">
        <f>'Ingreso de datos'!C13</f>
        <v>PVC</v>
      </c>
      <c r="C22" s="97"/>
      <c r="D22" s="98"/>
      <c r="E22" s="43">
        <f>'Ingreso de datos'!D13</f>
        <v>10</v>
      </c>
      <c r="F22" s="44">
        <f>'Ingreso de datos'!E13</f>
        <v>5</v>
      </c>
      <c r="G22" s="44">
        <f t="shared" ref="G22:G32" si="0">E22*F22</f>
        <v>50</v>
      </c>
      <c r="H22" s="45"/>
    </row>
    <row r="23" spans="1:8" ht="18" customHeight="1" x14ac:dyDescent="0.2">
      <c r="A23" s="29"/>
      <c r="B23" s="99" t="str">
        <f>'Ingreso de datos'!C14</f>
        <v>Adhesivos redondos</v>
      </c>
      <c r="C23" s="83"/>
      <c r="D23" s="100"/>
      <c r="E23" s="46">
        <f>'Ingreso de datos'!D14</f>
        <v>2</v>
      </c>
      <c r="F23" s="44">
        <f>'Ingreso de datos'!E14</f>
        <v>50</v>
      </c>
      <c r="G23" s="47">
        <f t="shared" si="0"/>
        <v>100</v>
      </c>
      <c r="H23" s="45"/>
    </row>
    <row r="24" spans="1:8" ht="18" customHeight="1" x14ac:dyDescent="0.2">
      <c r="A24" s="29"/>
      <c r="B24" s="101" t="str">
        <f>'Ingreso de datos'!C15</f>
        <v>Film</v>
      </c>
      <c r="C24" s="83"/>
      <c r="D24" s="100"/>
      <c r="E24" s="48">
        <f>'Ingreso de datos'!D15</f>
        <v>1</v>
      </c>
      <c r="F24" s="44">
        <f>'Ingreso de datos'!E15</f>
        <v>45</v>
      </c>
      <c r="G24" s="49">
        <f t="shared" si="0"/>
        <v>45</v>
      </c>
      <c r="H24" s="45"/>
    </row>
    <row r="25" spans="1:8" ht="18" customHeight="1" x14ac:dyDescent="0.2">
      <c r="A25" s="29"/>
      <c r="B25" s="99" t="str">
        <f>'Ingreso de datos'!C16</f>
        <v>Vinil corte gris</v>
      </c>
      <c r="C25" s="83"/>
      <c r="D25" s="100"/>
      <c r="E25" s="46">
        <f>'Ingreso de datos'!D16</f>
        <v>5</v>
      </c>
      <c r="F25" s="44">
        <f>'Ingreso de datos'!E16</f>
        <v>120</v>
      </c>
      <c r="G25" s="47">
        <f t="shared" si="0"/>
        <v>600</v>
      </c>
      <c r="H25" s="45"/>
    </row>
    <row r="26" spans="1:8" ht="18" customHeight="1" x14ac:dyDescent="0.2">
      <c r="A26" s="29"/>
      <c r="B26" s="101" t="str">
        <f>'Ingreso de datos'!C17</f>
        <v>Vinil corte verde</v>
      </c>
      <c r="C26" s="83"/>
      <c r="D26" s="100"/>
      <c r="E26" s="48">
        <f>'Ingreso de datos'!D17</f>
        <v>2</v>
      </c>
      <c r="F26" s="44">
        <f>'Ingreso de datos'!E17</f>
        <v>120</v>
      </c>
      <c r="G26" s="49">
        <f t="shared" si="0"/>
        <v>240</v>
      </c>
      <c r="H26" s="45"/>
    </row>
    <row r="27" spans="1:8" ht="18" customHeight="1" x14ac:dyDescent="0.2">
      <c r="A27" s="29"/>
      <c r="B27" s="99" t="str">
        <f>'Ingreso de datos'!C18</f>
        <v>Vinil cortre negro</v>
      </c>
      <c r="C27" s="83"/>
      <c r="D27" s="100"/>
      <c r="E27" s="46">
        <f>'Ingreso de datos'!D18</f>
        <v>2</v>
      </c>
      <c r="F27" s="44">
        <f>'Ingreso de datos'!E18</f>
        <v>120</v>
      </c>
      <c r="G27" s="47">
        <f t="shared" si="0"/>
        <v>240</v>
      </c>
      <c r="H27" s="45"/>
    </row>
    <row r="28" spans="1:8" ht="18" customHeight="1" x14ac:dyDescent="0.2">
      <c r="A28" s="29"/>
      <c r="B28" s="101" t="str">
        <f>'Ingreso de datos'!C19</f>
        <v>Vinil corte rojo</v>
      </c>
      <c r="C28" s="83"/>
      <c r="D28" s="100"/>
      <c r="E28" s="48">
        <f>'Ingreso de datos'!D19</f>
        <v>2</v>
      </c>
      <c r="F28" s="44">
        <f>'Ingreso de datos'!E19</f>
        <v>120</v>
      </c>
      <c r="G28" s="49">
        <f t="shared" si="0"/>
        <v>240</v>
      </c>
      <c r="H28" s="45"/>
    </row>
    <row r="29" spans="1:8" ht="18" customHeight="1" x14ac:dyDescent="0.2">
      <c r="A29" s="29"/>
      <c r="B29" s="99" t="str">
        <f>'Ingreso de datos'!C20</f>
        <v>Vinil corte azul</v>
      </c>
      <c r="C29" s="83"/>
      <c r="D29" s="100"/>
      <c r="E29" s="46">
        <f>'Ingreso de datos'!D20</f>
        <v>1</v>
      </c>
      <c r="F29" s="44">
        <f>'Ingreso de datos'!E20</f>
        <v>120</v>
      </c>
      <c r="G29" s="47">
        <f t="shared" si="0"/>
        <v>120</v>
      </c>
      <c r="H29" s="45"/>
    </row>
    <row r="30" spans="1:8" ht="18" customHeight="1" x14ac:dyDescent="0.2">
      <c r="A30" s="29"/>
      <c r="B30" s="101" t="str">
        <f>'Ingreso de datos'!C21</f>
        <v xml:space="preserve">Adhesivos obalado </v>
      </c>
      <c r="C30" s="83"/>
      <c r="D30" s="100"/>
      <c r="E30" s="48">
        <f>'Ingreso de datos'!D21</f>
        <v>10</v>
      </c>
      <c r="F30" s="44">
        <f>'Ingreso de datos'!E21</f>
        <v>10</v>
      </c>
      <c r="G30" s="49">
        <f t="shared" si="0"/>
        <v>100</v>
      </c>
      <c r="H30" s="45"/>
    </row>
    <row r="31" spans="1:8" ht="18" customHeight="1" x14ac:dyDescent="0.2">
      <c r="A31" s="29"/>
      <c r="B31" s="99" t="str">
        <f>'Ingreso de datos'!C22</f>
        <v>Calendarios</v>
      </c>
      <c r="C31" s="83"/>
      <c r="D31" s="100"/>
      <c r="E31" s="46">
        <f>'Ingreso de datos'!D22</f>
        <v>15</v>
      </c>
      <c r="F31" s="44">
        <f>'Ingreso de datos'!E22</f>
        <v>18</v>
      </c>
      <c r="G31" s="47">
        <f t="shared" si="0"/>
        <v>270</v>
      </c>
      <c r="H31" s="45"/>
    </row>
    <row r="32" spans="1:8" ht="18" customHeight="1" x14ac:dyDescent="0.2">
      <c r="A32" s="29"/>
      <c r="B32" s="92"/>
      <c r="C32" s="93"/>
      <c r="D32" s="94"/>
      <c r="E32" s="50"/>
      <c r="F32" s="44">
        <f>'Ingreso de datos'!E23</f>
        <v>0</v>
      </c>
      <c r="G32" s="51">
        <f t="shared" si="0"/>
        <v>0</v>
      </c>
      <c r="H32" s="45"/>
    </row>
    <row r="33" spans="1:8" ht="19.5" customHeight="1" x14ac:dyDescent="0.25">
      <c r="A33" s="29"/>
      <c r="B33" s="103" t="s">
        <v>23</v>
      </c>
      <c r="C33" s="83"/>
      <c r="D33" s="52"/>
      <c r="E33" s="53"/>
      <c r="F33" s="54" t="s">
        <v>24</v>
      </c>
      <c r="G33" s="55">
        <f>SUM(G22:G32)</f>
        <v>2005</v>
      </c>
      <c r="H33" s="56"/>
    </row>
    <row r="34" spans="1:8" ht="19.5" customHeight="1" x14ac:dyDescent="0.25">
      <c r="A34" s="29"/>
      <c r="B34" s="104"/>
      <c r="C34" s="83"/>
      <c r="D34" s="83"/>
      <c r="E34" s="53"/>
      <c r="F34" s="57" t="s">
        <v>25</v>
      </c>
      <c r="G34" s="58">
        <f>'Ingreso de datos'!C23</f>
        <v>5</v>
      </c>
      <c r="H34" s="56"/>
    </row>
    <row r="35" spans="1:8" ht="19.5" customHeight="1" x14ac:dyDescent="0.25">
      <c r="A35" s="29"/>
      <c r="B35" s="83"/>
      <c r="C35" s="83"/>
      <c r="D35" s="83"/>
      <c r="E35" s="53"/>
      <c r="F35" s="57" t="s">
        <v>26</v>
      </c>
      <c r="G35" s="58">
        <f>G33-G34</f>
        <v>2000</v>
      </c>
      <c r="H35" s="56"/>
    </row>
    <row r="36" spans="1:8" ht="19.5" customHeight="1" x14ac:dyDescent="0.25">
      <c r="A36" s="29"/>
      <c r="B36" s="83"/>
      <c r="C36" s="83"/>
      <c r="D36" s="83"/>
      <c r="E36" s="53"/>
      <c r="F36" s="57" t="s">
        <v>27</v>
      </c>
      <c r="G36" s="59">
        <v>0.12</v>
      </c>
      <c r="H36" s="60"/>
    </row>
    <row r="37" spans="1:8" ht="19.5" customHeight="1" x14ac:dyDescent="0.25">
      <c r="A37" s="29"/>
      <c r="B37" s="83"/>
      <c r="C37" s="83"/>
      <c r="D37" s="83"/>
      <c r="E37" s="53"/>
      <c r="F37" s="57" t="s">
        <v>28</v>
      </c>
      <c r="G37" s="58">
        <f>G35*G36</f>
        <v>240</v>
      </c>
      <c r="H37" s="56"/>
    </row>
    <row r="38" spans="1:8" ht="19.5" customHeight="1" x14ac:dyDescent="0.25">
      <c r="A38" s="29"/>
      <c r="B38" s="83"/>
      <c r="C38" s="83"/>
      <c r="D38" s="83"/>
      <c r="E38" s="53"/>
      <c r="F38" s="61" t="s">
        <v>29</v>
      </c>
      <c r="G38" s="62">
        <f>'Ingreso de datos'!C24</f>
        <v>15</v>
      </c>
      <c r="H38" s="63"/>
    </row>
    <row r="39" spans="1:8" ht="33.75" customHeight="1" x14ac:dyDescent="0.25">
      <c r="A39" s="29"/>
      <c r="B39" s="64"/>
      <c r="C39" s="105"/>
      <c r="D39" s="83"/>
      <c r="E39" s="53"/>
      <c r="F39" s="65" t="s">
        <v>30</v>
      </c>
      <c r="G39" s="73">
        <f>G35+G37+G38</f>
        <v>2255</v>
      </c>
      <c r="H39" s="66"/>
    </row>
    <row r="40" spans="1:8" ht="9.75" customHeight="1" x14ac:dyDescent="0.2">
      <c r="A40" s="29"/>
      <c r="B40" s="67"/>
      <c r="C40" s="106"/>
      <c r="D40" s="83"/>
      <c r="E40" s="83"/>
      <c r="F40" s="83"/>
      <c r="G40" s="83"/>
      <c r="H40" s="67"/>
    </row>
    <row r="41" spans="1:8" ht="9.75" customHeight="1" x14ac:dyDescent="0.2">
      <c r="A41" s="29"/>
      <c r="B41" s="67"/>
      <c r="C41" s="67"/>
      <c r="D41" s="67"/>
      <c r="E41" s="67"/>
      <c r="F41" s="67"/>
      <c r="G41" s="67"/>
      <c r="H41" s="67"/>
    </row>
    <row r="42" spans="1:8" ht="15.75" customHeight="1" x14ac:dyDescent="0.2">
      <c r="A42" s="29"/>
      <c r="B42" s="68"/>
      <c r="C42" s="107"/>
      <c r="D42" s="83"/>
      <c r="E42" s="83"/>
      <c r="F42" s="83"/>
      <c r="G42" s="83"/>
      <c r="H42" s="68"/>
    </row>
    <row r="43" spans="1:8" ht="15.75" customHeight="1" x14ac:dyDescent="0.2">
      <c r="A43" s="29"/>
      <c r="B43" s="69"/>
      <c r="C43" s="108"/>
      <c r="D43" s="83"/>
      <c r="E43" s="83"/>
      <c r="F43" s="83"/>
      <c r="G43" s="83"/>
      <c r="H43" s="69"/>
    </row>
    <row r="44" spans="1:8" ht="21" customHeight="1" x14ac:dyDescent="0.25">
      <c r="A44" s="70"/>
      <c r="B44" s="71"/>
      <c r="C44" s="102"/>
      <c r="D44" s="83"/>
      <c r="E44" s="83"/>
      <c r="F44" s="83"/>
      <c r="G44" s="83"/>
      <c r="H44" s="71"/>
    </row>
    <row r="45" spans="1:8" ht="15.75" customHeight="1" x14ac:dyDescent="0.2">
      <c r="A45" s="29"/>
      <c r="B45" s="29"/>
      <c r="C45" s="29"/>
      <c r="D45" s="29"/>
      <c r="E45" s="29"/>
      <c r="F45" s="29"/>
      <c r="G45" s="29"/>
      <c r="H45" s="29"/>
    </row>
    <row r="46" spans="1:8" ht="15.75" customHeight="1" x14ac:dyDescent="0.2">
      <c r="A46" s="72"/>
      <c r="B46" s="72"/>
      <c r="C46" s="72"/>
      <c r="D46" s="72"/>
      <c r="E46" s="72"/>
      <c r="F46" s="72"/>
      <c r="G46" s="72"/>
      <c r="H46" s="72"/>
    </row>
  </sheetData>
  <mergeCells count="32">
    <mergeCell ref="C44:G44"/>
    <mergeCell ref="B33:C33"/>
    <mergeCell ref="B34:D38"/>
    <mergeCell ref="C39:D39"/>
    <mergeCell ref="C40:G40"/>
    <mergeCell ref="C42:G42"/>
    <mergeCell ref="C43:G43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26"/>
  <sheetViews>
    <sheetView showGridLines="0" workbookViewId="0">
      <selection activeCell="H17" sqref="H17:K17"/>
    </sheetView>
  </sheetViews>
  <sheetFormatPr baseColWidth="10" defaultRowHeight="15" x14ac:dyDescent="0.25"/>
  <cols>
    <col min="3" max="3" width="18.7109375" bestFit="1" customWidth="1"/>
    <col min="9" max="9" width="18.28515625" customWidth="1"/>
    <col min="12" max="12" width="14.42578125" customWidth="1"/>
  </cols>
  <sheetData>
    <row r="4" spans="2:13" x14ac:dyDescent="0.25">
      <c r="B4" s="110" t="s">
        <v>6</v>
      </c>
      <c r="C4" s="110"/>
      <c r="D4" s="110"/>
      <c r="E4" s="110"/>
      <c r="F4" s="110"/>
      <c r="G4" s="3"/>
      <c r="H4" s="111" t="s">
        <v>7</v>
      </c>
      <c r="I4" s="111"/>
      <c r="J4" s="111"/>
      <c r="K4" s="111"/>
      <c r="L4" s="111"/>
    </row>
    <row r="5" spans="2:13" x14ac:dyDescent="0.25">
      <c r="B5" s="110"/>
      <c r="C5" s="110"/>
      <c r="D5" s="110"/>
      <c r="E5" s="110"/>
      <c r="F5" s="110"/>
      <c r="G5" s="3"/>
      <c r="H5" s="111"/>
      <c r="I5" s="111"/>
      <c r="J5" s="111"/>
      <c r="K5" s="111"/>
      <c r="L5" s="111"/>
    </row>
    <row r="6" spans="2:13" x14ac:dyDescent="0.25">
      <c r="B6" s="4" t="s">
        <v>1</v>
      </c>
      <c r="C6" s="4" t="s">
        <v>0</v>
      </c>
      <c r="D6" s="4" t="s">
        <v>2</v>
      </c>
      <c r="E6" s="4" t="s">
        <v>3</v>
      </c>
      <c r="F6" s="4" t="s">
        <v>4</v>
      </c>
      <c r="G6" s="5"/>
      <c r="H6" s="123" t="s">
        <v>1</v>
      </c>
      <c r="I6" s="123" t="s">
        <v>0</v>
      </c>
      <c r="J6" s="123" t="s">
        <v>2</v>
      </c>
      <c r="K6" s="123" t="s">
        <v>3</v>
      </c>
      <c r="L6" s="123" t="s">
        <v>4</v>
      </c>
      <c r="M6" s="2"/>
    </row>
    <row r="7" spans="2:13" x14ac:dyDescent="0.25">
      <c r="B7" s="74">
        <v>1</v>
      </c>
      <c r="C7" s="74" t="s">
        <v>43</v>
      </c>
      <c r="D7" s="115">
        <v>5</v>
      </c>
      <c r="E7" s="117">
        <v>10</v>
      </c>
      <c r="F7" s="116">
        <f>D7*E7</f>
        <v>50</v>
      </c>
      <c r="G7" s="2"/>
      <c r="H7" s="118">
        <v>1</v>
      </c>
      <c r="I7" s="118" t="s">
        <v>58</v>
      </c>
      <c r="J7" s="119">
        <v>250</v>
      </c>
      <c r="K7" s="120">
        <v>1</v>
      </c>
      <c r="L7" s="121">
        <f>K7*J7</f>
        <v>250</v>
      </c>
      <c r="M7" s="2"/>
    </row>
    <row r="8" spans="2:13" x14ac:dyDescent="0.25">
      <c r="B8" s="74">
        <v>2</v>
      </c>
      <c r="C8" s="74" t="s">
        <v>56</v>
      </c>
      <c r="D8" s="115">
        <v>50</v>
      </c>
      <c r="E8" s="117">
        <v>2</v>
      </c>
      <c r="F8" s="116">
        <f t="shared" ref="F8:F16" si="0">D8*E8</f>
        <v>100</v>
      </c>
      <c r="G8" s="2"/>
      <c r="H8" s="118">
        <v>2</v>
      </c>
      <c r="I8" s="118" t="s">
        <v>59</v>
      </c>
      <c r="J8" s="119">
        <v>150</v>
      </c>
      <c r="K8" s="120">
        <v>1</v>
      </c>
      <c r="L8" s="121">
        <f t="shared" ref="L8:L16" si="1">K8*J8</f>
        <v>150</v>
      </c>
      <c r="M8" s="2"/>
    </row>
    <row r="9" spans="2:13" x14ac:dyDescent="0.25">
      <c r="B9" s="74">
        <v>3</v>
      </c>
      <c r="C9" s="74" t="s">
        <v>47</v>
      </c>
      <c r="D9" s="115">
        <v>45</v>
      </c>
      <c r="E9" s="117">
        <v>1</v>
      </c>
      <c r="F9" s="116">
        <f t="shared" si="0"/>
        <v>45</v>
      </c>
      <c r="G9" s="2"/>
      <c r="H9" s="118">
        <v>3</v>
      </c>
      <c r="I9" s="118" t="s">
        <v>66</v>
      </c>
      <c r="J9" s="119">
        <v>50</v>
      </c>
      <c r="K9" s="120">
        <v>3</v>
      </c>
      <c r="L9" s="121">
        <f t="shared" si="1"/>
        <v>150</v>
      </c>
      <c r="M9" s="2"/>
    </row>
    <row r="10" spans="2:13" x14ac:dyDescent="0.25">
      <c r="B10" s="74">
        <v>4</v>
      </c>
      <c r="C10" s="74" t="s">
        <v>49</v>
      </c>
      <c r="D10" s="115">
        <v>120</v>
      </c>
      <c r="E10" s="117">
        <v>5</v>
      </c>
      <c r="F10" s="116">
        <f t="shared" si="0"/>
        <v>600</v>
      </c>
      <c r="G10" s="2"/>
      <c r="H10" s="118">
        <v>4</v>
      </c>
      <c r="I10" s="118" t="s">
        <v>60</v>
      </c>
      <c r="J10" s="119">
        <v>25</v>
      </c>
      <c r="K10" s="120">
        <v>1</v>
      </c>
      <c r="L10" s="121">
        <f t="shared" si="1"/>
        <v>25</v>
      </c>
      <c r="M10" s="2"/>
    </row>
    <row r="11" spans="2:13" x14ac:dyDescent="0.25">
      <c r="B11" s="74">
        <v>5</v>
      </c>
      <c r="C11" s="74" t="s">
        <v>50</v>
      </c>
      <c r="D11" s="115">
        <v>120</v>
      </c>
      <c r="E11" s="117">
        <v>2</v>
      </c>
      <c r="F11" s="116">
        <f t="shared" si="0"/>
        <v>240</v>
      </c>
      <c r="G11" s="2"/>
      <c r="H11" s="118">
        <v>5</v>
      </c>
      <c r="I11" s="118" t="s">
        <v>61</v>
      </c>
      <c r="J11" s="119">
        <v>30</v>
      </c>
      <c r="K11" s="120">
        <v>1</v>
      </c>
      <c r="L11" s="121">
        <f t="shared" si="1"/>
        <v>30</v>
      </c>
      <c r="M11" s="2"/>
    </row>
    <row r="12" spans="2:13" x14ac:dyDescent="0.25">
      <c r="B12" s="74">
        <v>6</v>
      </c>
      <c r="C12" s="74" t="s">
        <v>57</v>
      </c>
      <c r="D12" s="115">
        <v>120</v>
      </c>
      <c r="E12" s="117">
        <v>2</v>
      </c>
      <c r="F12" s="116">
        <f t="shared" si="0"/>
        <v>240</v>
      </c>
      <c r="G12" s="2"/>
      <c r="H12" s="118">
        <v>6</v>
      </c>
      <c r="I12" s="118" t="s">
        <v>62</v>
      </c>
      <c r="J12" s="119">
        <v>3</v>
      </c>
      <c r="K12" s="120">
        <v>5</v>
      </c>
      <c r="L12" s="121">
        <f t="shared" si="1"/>
        <v>15</v>
      </c>
      <c r="M12" s="2"/>
    </row>
    <row r="13" spans="2:13" x14ac:dyDescent="0.25">
      <c r="B13" s="74">
        <v>7</v>
      </c>
      <c r="C13" s="74" t="s">
        <v>52</v>
      </c>
      <c r="D13" s="115">
        <v>120</v>
      </c>
      <c r="E13" s="117">
        <v>2</v>
      </c>
      <c r="F13" s="116">
        <f t="shared" si="0"/>
        <v>240</v>
      </c>
      <c r="G13" s="2"/>
      <c r="H13" s="118">
        <v>7</v>
      </c>
      <c r="I13" s="118" t="s">
        <v>63</v>
      </c>
      <c r="J13" s="119">
        <v>2.5</v>
      </c>
      <c r="K13" s="120">
        <v>5</v>
      </c>
      <c r="L13" s="121">
        <f t="shared" si="1"/>
        <v>12.5</v>
      </c>
      <c r="M13" s="2"/>
    </row>
    <row r="14" spans="2:13" x14ac:dyDescent="0.25">
      <c r="B14" s="74">
        <v>8</v>
      </c>
      <c r="C14" s="74" t="s">
        <v>53</v>
      </c>
      <c r="D14" s="115">
        <v>120</v>
      </c>
      <c r="E14" s="117">
        <v>1</v>
      </c>
      <c r="F14" s="116">
        <f t="shared" si="0"/>
        <v>120</v>
      </c>
      <c r="G14" s="2"/>
      <c r="H14" s="118">
        <v>8</v>
      </c>
      <c r="I14" s="118" t="s">
        <v>64</v>
      </c>
      <c r="J14" s="119">
        <v>3</v>
      </c>
      <c r="K14" s="120">
        <v>10</v>
      </c>
      <c r="L14" s="121">
        <f t="shared" si="1"/>
        <v>30</v>
      </c>
      <c r="M14" s="2"/>
    </row>
    <row r="15" spans="2:13" x14ac:dyDescent="0.25">
      <c r="B15" s="74">
        <v>9</v>
      </c>
      <c r="C15" s="74" t="s">
        <v>54</v>
      </c>
      <c r="D15" s="115">
        <v>10</v>
      </c>
      <c r="E15" s="117">
        <v>10</v>
      </c>
      <c r="F15" s="116">
        <f t="shared" si="0"/>
        <v>100</v>
      </c>
      <c r="G15" s="2"/>
      <c r="H15" s="118">
        <v>9</v>
      </c>
      <c r="I15" s="118" t="s">
        <v>65</v>
      </c>
      <c r="J15" s="119">
        <v>5</v>
      </c>
      <c r="K15" s="120">
        <v>2</v>
      </c>
      <c r="L15" s="121">
        <f t="shared" si="1"/>
        <v>10</v>
      </c>
      <c r="M15" s="2"/>
    </row>
    <row r="16" spans="2:13" x14ac:dyDescent="0.25">
      <c r="B16" s="74">
        <v>10</v>
      </c>
      <c r="C16" s="74" t="s">
        <v>55</v>
      </c>
      <c r="D16" s="115">
        <v>18</v>
      </c>
      <c r="E16" s="117">
        <v>15</v>
      </c>
      <c r="F16" s="116">
        <f>D16*E16</f>
        <v>270</v>
      </c>
      <c r="G16" s="2"/>
      <c r="H16" s="118">
        <v>10</v>
      </c>
      <c r="I16" s="118" t="s">
        <v>67</v>
      </c>
      <c r="J16" s="119">
        <v>3</v>
      </c>
      <c r="K16" s="120">
        <v>8</v>
      </c>
      <c r="L16" s="121">
        <f t="shared" si="1"/>
        <v>24</v>
      </c>
      <c r="M16" s="2"/>
    </row>
    <row r="17" spans="2:13" x14ac:dyDescent="0.25">
      <c r="B17" s="109" t="s">
        <v>5</v>
      </c>
      <c r="C17" s="109"/>
      <c r="D17" s="109"/>
      <c r="E17" s="109"/>
      <c r="F17" s="116">
        <f>SUM(F7:F16)</f>
        <v>2005</v>
      </c>
      <c r="G17" s="2"/>
      <c r="H17" s="122" t="s">
        <v>5</v>
      </c>
      <c r="I17" s="122"/>
      <c r="J17" s="122"/>
      <c r="K17" s="122"/>
      <c r="L17" s="121">
        <f>SUM(L7:L16)</f>
        <v>696.5</v>
      </c>
      <c r="M17" s="2"/>
    </row>
    <row r="21" spans="2:13" x14ac:dyDescent="0.25">
      <c r="E21" s="112" t="s">
        <v>8</v>
      </c>
      <c r="F21" s="112"/>
      <c r="G21" s="112"/>
      <c r="H21" s="112"/>
      <c r="I21" s="112"/>
    </row>
    <row r="22" spans="2:13" x14ac:dyDescent="0.25">
      <c r="E22" s="112"/>
      <c r="F22" s="112"/>
      <c r="G22" s="112"/>
      <c r="H22" s="112"/>
      <c r="I22" s="112"/>
    </row>
    <row r="23" spans="2:13" x14ac:dyDescent="0.25">
      <c r="E23" s="124" t="s">
        <v>1</v>
      </c>
      <c r="F23" s="125"/>
      <c r="G23" s="126"/>
      <c r="H23" s="127"/>
      <c r="I23" s="124" t="s">
        <v>4</v>
      </c>
    </row>
    <row r="24" spans="2:13" x14ac:dyDescent="0.25">
      <c r="E24" s="128">
        <v>1</v>
      </c>
      <c r="F24" s="129" t="s">
        <v>9</v>
      </c>
      <c r="G24" s="130"/>
      <c r="H24" s="131"/>
      <c r="I24" s="132">
        <f>F17</f>
        <v>2005</v>
      </c>
    </row>
    <row r="25" spans="2:13" x14ac:dyDescent="0.25">
      <c r="E25" s="128">
        <v>2</v>
      </c>
      <c r="F25" s="129" t="s">
        <v>10</v>
      </c>
      <c r="G25" s="130"/>
      <c r="H25" s="131"/>
      <c r="I25" s="132">
        <f>L17</f>
        <v>696.5</v>
      </c>
    </row>
    <row r="26" spans="2:13" x14ac:dyDescent="0.25">
      <c r="E26" s="133" t="s">
        <v>11</v>
      </c>
      <c r="F26" s="133"/>
      <c r="G26" s="133"/>
      <c r="H26" s="133"/>
      <c r="I26" s="132">
        <f>I24-I25</f>
        <v>1308.5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showGridLines="0" workbookViewId="0">
      <selection activeCell="G10" sqref="G10"/>
    </sheetView>
  </sheetViews>
  <sheetFormatPr baseColWidth="10" defaultRowHeight="15" x14ac:dyDescent="0.25"/>
  <cols>
    <col min="2" max="2" width="4.5703125" bestFit="1" customWidth="1"/>
  </cols>
  <sheetData>
    <row r="3" spans="2:5" ht="15.75" x14ac:dyDescent="0.25">
      <c r="B3" s="114" t="s">
        <v>12</v>
      </c>
      <c r="C3" s="114"/>
      <c r="D3" s="114"/>
      <c r="E3" s="114"/>
    </row>
    <row r="4" spans="2:5" ht="15.75" x14ac:dyDescent="0.25">
      <c r="B4" s="7" t="s">
        <v>1</v>
      </c>
      <c r="C4" s="7" t="s">
        <v>13</v>
      </c>
      <c r="D4" s="7" t="s">
        <v>3</v>
      </c>
      <c r="E4" s="7" t="s">
        <v>4</v>
      </c>
    </row>
    <row r="5" spans="2:5" ht="15.75" x14ac:dyDescent="0.25">
      <c r="B5" s="6">
        <v>1</v>
      </c>
      <c r="C5" s="8">
        <v>200</v>
      </c>
      <c r="D5" s="6">
        <v>3</v>
      </c>
      <c r="E5" s="8">
        <f>C5*D5</f>
        <v>600</v>
      </c>
    </row>
    <row r="6" spans="2:5" ht="15.75" x14ac:dyDescent="0.25">
      <c r="B6" s="6">
        <v>2</v>
      </c>
      <c r="C6" s="8">
        <v>100</v>
      </c>
      <c r="D6" s="6">
        <v>2</v>
      </c>
      <c r="E6" s="8">
        <f t="shared" ref="E6:E15" si="0">C6*D6</f>
        <v>200</v>
      </c>
    </row>
    <row r="7" spans="2:5" ht="15.75" x14ac:dyDescent="0.25">
      <c r="B7" s="6">
        <v>3</v>
      </c>
      <c r="C7" s="8">
        <v>50</v>
      </c>
      <c r="D7" s="6">
        <v>5</v>
      </c>
      <c r="E7" s="8">
        <f t="shared" si="0"/>
        <v>250</v>
      </c>
    </row>
    <row r="8" spans="2:5" ht="15.75" x14ac:dyDescent="0.25">
      <c r="B8" s="6">
        <v>4</v>
      </c>
      <c r="C8" s="8">
        <v>20</v>
      </c>
      <c r="D8" s="6">
        <v>6</v>
      </c>
      <c r="E8" s="8">
        <f t="shared" si="0"/>
        <v>120</v>
      </c>
    </row>
    <row r="9" spans="2:5" ht="15.75" x14ac:dyDescent="0.25">
      <c r="B9" s="6">
        <v>5</v>
      </c>
      <c r="C9" s="8">
        <v>10</v>
      </c>
      <c r="D9" s="6">
        <v>8</v>
      </c>
      <c r="E9" s="8">
        <f t="shared" si="0"/>
        <v>80</v>
      </c>
    </row>
    <row r="10" spans="2:5" ht="15.75" x14ac:dyDescent="0.25">
      <c r="B10" s="6">
        <v>6</v>
      </c>
      <c r="C10" s="8">
        <v>5</v>
      </c>
      <c r="D10" s="6">
        <v>9</v>
      </c>
      <c r="E10" s="8">
        <f t="shared" si="0"/>
        <v>45</v>
      </c>
    </row>
    <row r="11" spans="2:5" ht="15.75" x14ac:dyDescent="0.25">
      <c r="B11" s="6">
        <v>7</v>
      </c>
      <c r="C11" s="8">
        <v>1</v>
      </c>
      <c r="D11" s="6">
        <v>10</v>
      </c>
      <c r="E11" s="8">
        <f t="shared" si="0"/>
        <v>10</v>
      </c>
    </row>
    <row r="12" spans="2:5" ht="15.75" x14ac:dyDescent="0.25">
      <c r="B12" s="6">
        <v>8</v>
      </c>
      <c r="C12" s="8">
        <v>0.5</v>
      </c>
      <c r="D12" s="6">
        <v>7</v>
      </c>
      <c r="E12" s="8">
        <f t="shared" si="0"/>
        <v>3.5</v>
      </c>
    </row>
    <row r="13" spans="2:5" ht="15.75" x14ac:dyDescent="0.25">
      <c r="B13" s="6">
        <v>9</v>
      </c>
      <c r="C13" s="8">
        <v>0.25</v>
      </c>
      <c r="D13" s="6"/>
      <c r="E13" s="8">
        <f t="shared" si="0"/>
        <v>0</v>
      </c>
    </row>
    <row r="14" spans="2:5" ht="15.75" x14ac:dyDescent="0.25">
      <c r="B14" s="6">
        <v>10</v>
      </c>
      <c r="C14" s="8">
        <v>0.1</v>
      </c>
      <c r="D14" s="6"/>
      <c r="E14" s="8">
        <f t="shared" si="0"/>
        <v>0</v>
      </c>
    </row>
    <row r="15" spans="2:5" ht="15.75" x14ac:dyDescent="0.25">
      <c r="B15" s="6">
        <v>11</v>
      </c>
      <c r="C15" s="8">
        <v>0.05</v>
      </c>
      <c r="D15" s="6"/>
      <c r="E15" s="8">
        <f t="shared" si="0"/>
        <v>0</v>
      </c>
    </row>
    <row r="16" spans="2:5" ht="15.75" x14ac:dyDescent="0.25">
      <c r="B16" s="113" t="s">
        <v>14</v>
      </c>
      <c r="C16" s="113"/>
      <c r="D16" s="113"/>
      <c r="E16" s="8">
        <f>SUM(E5:E15)</f>
        <v>1308.5</v>
      </c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LAYA</cp:lastModifiedBy>
  <dcterms:created xsi:type="dcterms:W3CDTF">2022-07-25T15:53:58Z</dcterms:created>
  <dcterms:modified xsi:type="dcterms:W3CDTF">2022-08-01T21:04:38Z</dcterms:modified>
</cp:coreProperties>
</file>