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vin\Desktop\Tareas 6to. PC\Computacion\Bloque 2\"/>
    </mc:Choice>
  </mc:AlternateContent>
  <bookViews>
    <workbookView xWindow="0" yWindow="0" windowWidth="20490" windowHeight="747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H18" i="1"/>
  <c r="H17" i="1"/>
  <c r="G17" i="1"/>
  <c r="G16" i="1"/>
  <c r="H14" i="1"/>
  <c r="H11" i="1"/>
  <c r="H6" i="1"/>
  <c r="H5" i="1"/>
  <c r="H3" i="1"/>
  <c r="G3" i="1"/>
  <c r="C58" i="1"/>
  <c r="D58" i="1"/>
  <c r="D53" i="1"/>
  <c r="D50" i="1"/>
  <c r="D40" i="1"/>
  <c r="D16" i="1"/>
  <c r="D8" i="1"/>
</calcChain>
</file>

<file path=xl/sharedStrings.xml><?xml version="1.0" encoding="utf-8"?>
<sst xmlns="http://schemas.openxmlformats.org/spreadsheetml/2006/main" count="99" uniqueCount="86">
  <si>
    <t xml:space="preserve">  Activo</t>
  </si>
  <si>
    <t>Corriente</t>
  </si>
  <si>
    <t>Caja</t>
  </si>
  <si>
    <t>Banco Industrial</t>
  </si>
  <si>
    <t>Exigible</t>
  </si>
  <si>
    <t>IVA por cobrar</t>
  </si>
  <si>
    <t>empresa</t>
  </si>
  <si>
    <t>Realizable</t>
  </si>
  <si>
    <t>Mercaderias</t>
  </si>
  <si>
    <t>No Corriente</t>
  </si>
  <si>
    <t>Fijo</t>
  </si>
  <si>
    <t>Mobiliario y Equipo</t>
  </si>
  <si>
    <t>Diferido</t>
  </si>
  <si>
    <t>Suma del Activo</t>
  </si>
  <si>
    <t xml:space="preserve">  Pasivo</t>
  </si>
  <si>
    <t>Proveedores</t>
  </si>
  <si>
    <t>Suma del Pasivo</t>
  </si>
  <si>
    <t>Capital</t>
  </si>
  <si>
    <t>-</t>
  </si>
  <si>
    <t>Suma del Pasivo y Capital</t>
  </si>
  <si>
    <t>Disponible</t>
  </si>
  <si>
    <t>Documentos por cobrar</t>
  </si>
  <si>
    <t>Gastos de Organización</t>
  </si>
  <si>
    <t>Sumas Iguales</t>
  </si>
  <si>
    <t>Inventario No. 01 de Almacen La Fortuna propiedad del sseñor Wilson de Leon</t>
  </si>
  <si>
    <t>Juarez, practicado el 1 de marzo de 2021</t>
  </si>
  <si>
    <t>Billetes</t>
  </si>
  <si>
    <t>Monedas</t>
  </si>
  <si>
    <t>Banco de Comercio</t>
  </si>
  <si>
    <t>Cuenta de Depositos Monetarios No. 9876-1</t>
  </si>
  <si>
    <t>Cuenta de Ahorros Corrientes No, 3456709-5</t>
  </si>
  <si>
    <t>Pagare de Luis Rodas a 60 dias</t>
  </si>
  <si>
    <t>Letra de cambio de Claudia Rosales a 90 dias</t>
  </si>
  <si>
    <t xml:space="preserve">Valor 12% S/Q63,538.00 de facturas a favor de la </t>
  </si>
  <si>
    <t>Alquileres</t>
  </si>
  <si>
    <t>Factura No. 895 de Alquileres el Centro por tres meses</t>
  </si>
  <si>
    <t>Q1,200.00 c/u</t>
  </si>
  <si>
    <t>Vestidos para Dama, Tela Charlie Q50.00 c/u</t>
  </si>
  <si>
    <t>Pares de zapatos de cabaleros Q115.00 c/par</t>
  </si>
  <si>
    <t>Camisas grandes, MC.Gregor Q70.00 c/u</t>
  </si>
  <si>
    <t>Camisas medianas, MC.Gregror Q48.00 c/u</t>
  </si>
  <si>
    <t>Camisas pequeñas, MC.Gregor Q42.00 c/u</t>
  </si>
  <si>
    <t>Blusas grandes, Catalina Q39.00 c/u</t>
  </si>
  <si>
    <t>Blusas Medianas, Catalina Q45.00 c/u</t>
  </si>
  <si>
    <t>Blusas pequeñas, Catalina Q33.00 c/u</t>
  </si>
  <si>
    <t>Docenas de calcetines, Olimpicos Q72.00 c/docena</t>
  </si>
  <si>
    <t>Pantalones de lona grandes, Levis Q190.00 c/u</t>
  </si>
  <si>
    <t>Panalones medianos, Levis Q165.00 c/u</t>
  </si>
  <si>
    <t>Pantalones pequeños, Levis Q110.00 c/u</t>
  </si>
  <si>
    <t>Cajas de pantalones, MC.Gregor Q11.00 c/u</t>
  </si>
  <si>
    <t>Playeras B.V.D de diferentes tallas Q13.00 c/u</t>
  </si>
  <si>
    <t>Toallas de baños, Hilasal Q22.00 c/u</t>
  </si>
  <si>
    <t>Billeteras de piel, color negro Q32.00 c/u</t>
  </si>
  <si>
    <t>Estanterias de vidrio Q900.00 c/u</t>
  </si>
  <si>
    <t>Mostradores de madera y vidrio Q400.00 c/u</t>
  </si>
  <si>
    <t>Escritorio de metal tipo ejecutivo</t>
  </si>
  <si>
    <t>Sillas de metal Q72.00 c/u</t>
  </si>
  <si>
    <t>Maquinaria Registradora NCR</t>
  </si>
  <si>
    <t>Maquina de escribir, Royal</t>
  </si>
  <si>
    <t>Archivo de metal de 4 gabetas</t>
  </si>
  <si>
    <t>Equipo de Computacion</t>
  </si>
  <si>
    <t>Computadora Marca Compaq</t>
  </si>
  <si>
    <t>Impresora Canon IP2700</t>
  </si>
  <si>
    <t>Libros de Contabilidad Q40.00 c/u</t>
  </si>
  <si>
    <t>Recibo No. 098715</t>
  </si>
  <si>
    <t>Van a folio No. 02</t>
  </si>
  <si>
    <t>Viene de Folio No. 02</t>
  </si>
  <si>
    <t>Recibo No. 34521 del Registro Mercantil</t>
  </si>
  <si>
    <t>Factura No. 981 de Multitramites</t>
  </si>
  <si>
    <t xml:space="preserve">Corriente </t>
  </si>
  <si>
    <t>Distribuidora de Occidente</t>
  </si>
  <si>
    <t>Distribuidora El Porvenir</t>
  </si>
  <si>
    <t>Acreedores</t>
  </si>
  <si>
    <t>Muebles y equipos de Guatemala</t>
  </si>
  <si>
    <t>Resumen del Inventario</t>
  </si>
  <si>
    <t>Mobiliario y equipo</t>
  </si>
  <si>
    <t>Equipo de computacion</t>
  </si>
  <si>
    <t>El infraescrito Perio Contador registrado ante la SAT con el nit: 415890-1 Certifica: Que el patri-</t>
  </si>
  <si>
    <t xml:space="preserve">monio neto del Almacen La Fortuna, propiedad del señor Wilson de Leon Juarez asciende a </t>
  </si>
  <si>
    <t xml:space="preserve">Ciento veinticinco mil ciento sesenta y dos Quetzales con cincuenta y seis centavos </t>
  </si>
  <si>
    <t>(125,162.56)</t>
  </si>
  <si>
    <t>Coatepeque, 1 de Marzo de 2021</t>
  </si>
  <si>
    <t xml:space="preserve">                       Kevin omar Giron Lopez</t>
  </si>
  <si>
    <t xml:space="preserve">                                Perito Contador</t>
  </si>
  <si>
    <t xml:space="preserve">                Wilson de León Juarez</t>
  </si>
  <si>
    <t xml:space="preserve">                             Propietario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</si>
</sst>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Q-100A]* #,##0.00_-;\-[$Q-100A]* #,##0.00_-;_-[$Q-100A]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double">
        <color rgb="FFFF000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rgb="FF0070C0"/>
      </bottom>
      <diagonal/>
    </border>
    <border>
      <left style="medium">
        <color rgb="FFFF0000"/>
      </left>
      <right style="medium">
        <color rgb="FFFF0000"/>
      </right>
      <top style="thin">
        <color rgb="FF0070C0"/>
      </top>
      <bottom style="double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0070C0"/>
      </top>
      <bottom style="thin">
        <color rgb="FF0070C0"/>
      </bottom>
      <diagonal/>
    </border>
    <border>
      <left style="medium">
        <color rgb="FFFF0000"/>
      </left>
      <right style="medium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70C0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indexed="64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medium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 style="medium">
        <color rgb="FFFF0000"/>
      </right>
      <top style="thin">
        <color rgb="FF0070C0"/>
      </top>
      <bottom style="thin">
        <color rgb="FF0070C0"/>
      </bottom>
      <diagonal/>
    </border>
    <border>
      <left style="double">
        <color rgb="FFFF0000"/>
      </left>
      <right style="medium">
        <color rgb="FFFF0000"/>
      </right>
      <top style="thin">
        <color rgb="FF0070C0"/>
      </top>
      <bottom style="double">
        <color rgb="FFFF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1" xfId="0" applyBorder="1"/>
    <xf numFmtId="164" fontId="0" fillId="0" borderId="9" xfId="0" applyNumberFormat="1" applyBorder="1"/>
    <xf numFmtId="164" fontId="0" fillId="0" borderId="5" xfId="0" applyNumberFormat="1" applyBorder="1"/>
    <xf numFmtId="164" fontId="0" fillId="0" borderId="4" xfId="0" applyNumberFormat="1" applyBorder="1"/>
    <xf numFmtId="164" fontId="0" fillId="0" borderId="12" xfId="0" applyNumberFormat="1" applyBorder="1"/>
    <xf numFmtId="164" fontId="0" fillId="0" borderId="11" xfId="0" applyNumberFormat="1" applyBorder="1"/>
    <xf numFmtId="0" fontId="1" fillId="0" borderId="2" xfId="0" applyFont="1" applyBorder="1"/>
    <xf numFmtId="0" fontId="1" fillId="0" borderId="1" xfId="0" applyFont="1" applyBorder="1"/>
    <xf numFmtId="164" fontId="0" fillId="0" borderId="14" xfId="0" applyNumberFormat="1" applyBorder="1"/>
    <xf numFmtId="164" fontId="0" fillId="0" borderId="13" xfId="0" applyNumberFormat="1" applyBorder="1"/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horizontal="right"/>
    </xf>
    <xf numFmtId="0" fontId="0" fillId="0" borderId="17" xfId="0" applyBorder="1"/>
    <xf numFmtId="0" fontId="0" fillId="0" borderId="2" xfId="0" applyFont="1" applyBorder="1"/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topLeftCell="B1" zoomScaleNormal="100" workbookViewId="0">
      <selection activeCell="G50" sqref="G50"/>
    </sheetView>
  </sheetViews>
  <sheetFormatPr baseColWidth="10" defaultRowHeight="15" x14ac:dyDescent="0.25"/>
  <cols>
    <col min="1" max="1" width="3.7109375" customWidth="1"/>
    <col min="2" max="2" width="49.7109375" customWidth="1"/>
    <col min="3" max="4" width="18.140625" customWidth="1"/>
    <col min="5" max="5" width="3.7109375" customWidth="1"/>
    <col min="6" max="6" width="49.28515625" customWidth="1"/>
    <col min="7" max="7" width="16.5703125" customWidth="1"/>
    <col min="8" max="8" width="18.140625" customWidth="1"/>
  </cols>
  <sheetData>
    <row r="1" spans="1:8" ht="27" customHeight="1" x14ac:dyDescent="0.25">
      <c r="A1" s="25" t="s">
        <v>24</v>
      </c>
      <c r="B1" s="25"/>
      <c r="C1" s="25"/>
      <c r="D1" s="25"/>
      <c r="E1" s="23"/>
      <c r="F1" s="23"/>
      <c r="G1" s="23"/>
      <c r="H1" s="23"/>
    </row>
    <row r="2" spans="1:8" ht="19.5" customHeight="1" thickBot="1" x14ac:dyDescent="0.3">
      <c r="A2" s="24" t="s">
        <v>25</v>
      </c>
      <c r="B2" s="24"/>
      <c r="C2" s="24"/>
      <c r="D2" s="24"/>
      <c r="E2" s="22"/>
      <c r="F2" s="22"/>
      <c r="G2" s="22"/>
      <c r="H2" s="22"/>
    </row>
    <row r="3" spans="1:8" ht="15.75" thickTop="1" x14ac:dyDescent="0.25">
      <c r="A3" s="5"/>
      <c r="B3" s="13" t="s">
        <v>0</v>
      </c>
      <c r="C3" s="7"/>
      <c r="D3" s="7"/>
      <c r="E3" s="16"/>
      <c r="F3" s="6" t="s">
        <v>66</v>
      </c>
      <c r="G3" s="7">
        <f>+C58</f>
        <v>540</v>
      </c>
      <c r="H3" s="7">
        <f>+D58</f>
        <v>123947.56</v>
      </c>
    </row>
    <row r="4" spans="1:8" x14ac:dyDescent="0.25">
      <c r="A4" s="3"/>
      <c r="B4" s="12" t="s">
        <v>1</v>
      </c>
      <c r="C4" s="8"/>
      <c r="D4" s="8"/>
      <c r="E4" s="17">
        <v>1</v>
      </c>
      <c r="F4" s="20" t="s">
        <v>67</v>
      </c>
      <c r="G4" s="8">
        <v>75</v>
      </c>
      <c r="H4" s="8"/>
    </row>
    <row r="5" spans="1:8" x14ac:dyDescent="0.25">
      <c r="A5" s="3"/>
      <c r="B5" s="12" t="s">
        <v>20</v>
      </c>
      <c r="C5" s="8"/>
      <c r="D5" s="8"/>
      <c r="E5" s="17">
        <v>1</v>
      </c>
      <c r="F5" s="20" t="s">
        <v>68</v>
      </c>
      <c r="G5" s="11">
        <v>600</v>
      </c>
      <c r="H5" s="11">
        <f>G5+G4+G3</f>
        <v>1215</v>
      </c>
    </row>
    <row r="6" spans="1:8" ht="15.75" thickBot="1" x14ac:dyDescent="0.3">
      <c r="A6" s="3"/>
      <c r="B6" s="12" t="s">
        <v>2</v>
      </c>
      <c r="C6" s="8"/>
      <c r="D6" s="8"/>
      <c r="E6" s="17"/>
      <c r="F6" s="20" t="s">
        <v>13</v>
      </c>
      <c r="G6" s="10"/>
      <c r="H6" s="15">
        <f>H5+H3</f>
        <v>125162.56</v>
      </c>
    </row>
    <row r="7" spans="1:8" ht="15.75" thickTop="1" x14ac:dyDescent="0.25">
      <c r="A7" s="3"/>
      <c r="B7" s="1" t="s">
        <v>26</v>
      </c>
      <c r="C7" s="8">
        <v>8000</v>
      </c>
      <c r="D7" s="8"/>
      <c r="E7" s="17"/>
      <c r="F7" s="12" t="s">
        <v>14</v>
      </c>
      <c r="G7" s="8"/>
      <c r="H7" s="10"/>
    </row>
    <row r="8" spans="1:8" x14ac:dyDescent="0.25">
      <c r="A8" s="3"/>
      <c r="B8" s="1" t="s">
        <v>27</v>
      </c>
      <c r="C8" s="11">
        <v>125</v>
      </c>
      <c r="D8" s="8">
        <f>C8+C7</f>
        <v>8125</v>
      </c>
      <c r="E8" s="17"/>
      <c r="F8" s="12" t="s">
        <v>69</v>
      </c>
      <c r="G8" s="8"/>
      <c r="H8" s="8"/>
    </row>
    <row r="9" spans="1:8" x14ac:dyDescent="0.25">
      <c r="A9" s="3"/>
      <c r="B9" s="12" t="s">
        <v>28</v>
      </c>
      <c r="C9" s="10"/>
      <c r="D9" s="8"/>
      <c r="E9" s="17"/>
      <c r="F9" s="12" t="s">
        <v>15</v>
      </c>
      <c r="G9" s="8"/>
      <c r="H9" s="8"/>
    </row>
    <row r="10" spans="1:8" x14ac:dyDescent="0.25">
      <c r="A10" s="3">
        <v>1</v>
      </c>
      <c r="B10" s="1" t="s">
        <v>29</v>
      </c>
      <c r="C10" s="8"/>
      <c r="D10" s="8">
        <v>28000</v>
      </c>
      <c r="E10" s="17"/>
      <c r="F10" s="1" t="s">
        <v>70</v>
      </c>
      <c r="G10" s="8">
        <v>4000</v>
      </c>
      <c r="H10" s="8"/>
    </row>
    <row r="11" spans="1:8" x14ac:dyDescent="0.25">
      <c r="A11" s="3"/>
      <c r="B11" s="12" t="s">
        <v>3</v>
      </c>
      <c r="C11" s="8"/>
      <c r="D11" s="8"/>
      <c r="E11" s="17"/>
      <c r="F11" s="20" t="s">
        <v>71</v>
      </c>
      <c r="G11" s="11">
        <v>5000</v>
      </c>
      <c r="H11" s="8">
        <f>G11+G10</f>
        <v>9000</v>
      </c>
    </row>
    <row r="12" spans="1:8" x14ac:dyDescent="0.25">
      <c r="A12" s="3">
        <v>1</v>
      </c>
      <c r="B12" s="1" t="s">
        <v>30</v>
      </c>
      <c r="C12" s="8"/>
      <c r="D12" s="8">
        <v>14000</v>
      </c>
      <c r="E12" s="17"/>
      <c r="F12" s="12" t="s">
        <v>72</v>
      </c>
      <c r="G12" s="10"/>
      <c r="H12" s="8"/>
    </row>
    <row r="13" spans="1:8" x14ac:dyDescent="0.25">
      <c r="A13" s="3"/>
      <c r="B13" s="12" t="s">
        <v>4</v>
      </c>
      <c r="C13" s="8"/>
      <c r="D13" s="8"/>
      <c r="E13" s="17"/>
      <c r="F13" s="1" t="s">
        <v>73</v>
      </c>
      <c r="G13" s="8"/>
      <c r="H13" s="11">
        <v>1500</v>
      </c>
    </row>
    <row r="14" spans="1:8" x14ac:dyDescent="0.25">
      <c r="A14" s="3"/>
      <c r="B14" s="12" t="s">
        <v>21</v>
      </c>
      <c r="C14" s="8"/>
      <c r="D14" s="8"/>
      <c r="E14" s="17"/>
      <c r="F14" s="20" t="s">
        <v>16</v>
      </c>
      <c r="G14" s="8"/>
      <c r="H14" s="10">
        <f>H13+H11</f>
        <v>10500</v>
      </c>
    </row>
    <row r="15" spans="1:8" x14ac:dyDescent="0.25">
      <c r="A15" s="3">
        <v>1</v>
      </c>
      <c r="B15" s="1" t="s">
        <v>31</v>
      </c>
      <c r="C15" s="8">
        <v>2000</v>
      </c>
      <c r="D15" s="8"/>
      <c r="E15" s="17"/>
      <c r="F15" s="12" t="s">
        <v>17</v>
      </c>
      <c r="G15" s="8"/>
      <c r="H15" s="8"/>
    </row>
    <row r="16" spans="1:8" x14ac:dyDescent="0.25">
      <c r="A16" s="3">
        <v>1</v>
      </c>
      <c r="B16" s="1" t="s">
        <v>32</v>
      </c>
      <c r="C16" s="11">
        <v>1500</v>
      </c>
      <c r="D16" s="8">
        <f>C16+C15</f>
        <v>3500</v>
      </c>
      <c r="E16" s="18"/>
      <c r="F16" s="1" t="s">
        <v>13</v>
      </c>
      <c r="G16" s="8">
        <f>+H6</f>
        <v>125162.56</v>
      </c>
      <c r="H16" s="8"/>
    </row>
    <row r="17" spans="1:8" x14ac:dyDescent="0.25">
      <c r="A17" s="3"/>
      <c r="B17" s="12" t="s">
        <v>5</v>
      </c>
      <c r="C17" s="10"/>
      <c r="D17" s="8"/>
      <c r="E17" s="21" t="s">
        <v>18</v>
      </c>
      <c r="F17" s="1" t="s">
        <v>16</v>
      </c>
      <c r="G17" s="11">
        <f>+H14</f>
        <v>10500</v>
      </c>
      <c r="H17" s="11">
        <f>G16-G17</f>
        <v>114662.56</v>
      </c>
    </row>
    <row r="18" spans="1:8" ht="15.75" thickBot="1" x14ac:dyDescent="0.3">
      <c r="A18" s="3"/>
      <c r="B18" s="1" t="s">
        <v>33</v>
      </c>
      <c r="C18" s="8"/>
      <c r="D18" s="8"/>
      <c r="E18" s="17"/>
      <c r="F18" s="1" t="s">
        <v>19</v>
      </c>
      <c r="G18" s="10"/>
      <c r="H18" s="15">
        <f>H17+H14</f>
        <v>125162.56</v>
      </c>
    </row>
    <row r="19" spans="1:8" ht="15.75" thickTop="1" x14ac:dyDescent="0.25">
      <c r="A19" s="3"/>
      <c r="B19" s="1" t="s">
        <v>6</v>
      </c>
      <c r="C19" s="8"/>
      <c r="D19" s="8">
        <v>7624.56</v>
      </c>
      <c r="E19" s="17"/>
      <c r="F19" s="1"/>
      <c r="G19" s="8"/>
      <c r="H19" s="10"/>
    </row>
    <row r="20" spans="1:8" x14ac:dyDescent="0.25">
      <c r="A20" s="3"/>
      <c r="B20" s="12" t="s">
        <v>34</v>
      </c>
      <c r="C20" s="8"/>
      <c r="D20" s="8"/>
      <c r="E20" s="17"/>
      <c r="F20" s="1"/>
      <c r="G20" s="8"/>
      <c r="H20" s="8"/>
    </row>
    <row r="21" spans="1:8" x14ac:dyDescent="0.25">
      <c r="A21" s="3">
        <v>1</v>
      </c>
      <c r="B21" s="20" t="s">
        <v>35</v>
      </c>
      <c r="C21" s="8"/>
      <c r="D21" s="8"/>
      <c r="E21" s="17"/>
      <c r="F21" s="12" t="s">
        <v>74</v>
      </c>
      <c r="G21" s="8"/>
      <c r="H21" s="8"/>
    </row>
    <row r="22" spans="1:8" x14ac:dyDescent="0.25">
      <c r="A22" s="3"/>
      <c r="B22" s="1" t="s">
        <v>36</v>
      </c>
      <c r="C22" s="8"/>
      <c r="D22" s="8">
        <v>3600</v>
      </c>
      <c r="E22" s="17"/>
      <c r="F22" s="1" t="s">
        <v>2</v>
      </c>
      <c r="G22" s="8">
        <v>8125</v>
      </c>
      <c r="H22" s="8"/>
    </row>
    <row r="23" spans="1:8" x14ac:dyDescent="0.25">
      <c r="A23" s="3"/>
      <c r="B23" s="12" t="s">
        <v>7</v>
      </c>
      <c r="C23" s="8"/>
      <c r="D23" s="8"/>
      <c r="E23" s="17"/>
      <c r="F23" s="1" t="s">
        <v>28</v>
      </c>
      <c r="G23" s="8">
        <v>28000</v>
      </c>
      <c r="H23" s="8"/>
    </row>
    <row r="24" spans="1:8" x14ac:dyDescent="0.25">
      <c r="A24" s="3"/>
      <c r="B24" s="12" t="s">
        <v>8</v>
      </c>
      <c r="C24" s="8"/>
      <c r="D24" s="8"/>
      <c r="E24" s="17"/>
      <c r="F24" s="1" t="s">
        <v>3</v>
      </c>
      <c r="G24" s="8">
        <v>14000</v>
      </c>
      <c r="H24" s="8"/>
    </row>
    <row r="25" spans="1:8" x14ac:dyDescent="0.25">
      <c r="A25" s="3">
        <v>102</v>
      </c>
      <c r="B25" s="1" t="s">
        <v>37</v>
      </c>
      <c r="C25" s="8">
        <v>5100</v>
      </c>
      <c r="D25" s="8"/>
      <c r="E25" s="17"/>
      <c r="F25" s="1" t="s">
        <v>21</v>
      </c>
      <c r="G25" s="8">
        <v>3500</v>
      </c>
      <c r="H25" s="8"/>
    </row>
    <row r="26" spans="1:8" x14ac:dyDescent="0.25">
      <c r="A26" s="3">
        <v>66</v>
      </c>
      <c r="B26" s="1" t="s">
        <v>38</v>
      </c>
      <c r="C26" s="8">
        <v>7590</v>
      </c>
      <c r="D26" s="8"/>
      <c r="E26" s="17"/>
      <c r="F26" s="1" t="s">
        <v>5</v>
      </c>
      <c r="G26" s="8">
        <v>7624.56</v>
      </c>
      <c r="H26" s="8"/>
    </row>
    <row r="27" spans="1:8" x14ac:dyDescent="0.25">
      <c r="A27" s="3">
        <v>39</v>
      </c>
      <c r="B27" s="1" t="s">
        <v>39</v>
      </c>
      <c r="C27" s="8">
        <v>2730</v>
      </c>
      <c r="D27" s="8"/>
      <c r="E27" s="17"/>
      <c r="F27" s="1" t="s">
        <v>34</v>
      </c>
      <c r="G27" s="8">
        <v>3600</v>
      </c>
      <c r="H27" s="8"/>
    </row>
    <row r="28" spans="1:8" x14ac:dyDescent="0.25">
      <c r="A28" s="3">
        <v>36</v>
      </c>
      <c r="B28" s="1" t="s">
        <v>40</v>
      </c>
      <c r="C28" s="8">
        <v>1728</v>
      </c>
      <c r="D28" s="8"/>
      <c r="E28" s="17"/>
      <c r="F28" s="1" t="s">
        <v>8</v>
      </c>
      <c r="G28" s="8">
        <v>44460</v>
      </c>
      <c r="H28" s="8"/>
    </row>
    <row r="29" spans="1:8" x14ac:dyDescent="0.25">
      <c r="A29" s="3">
        <v>24</v>
      </c>
      <c r="B29" s="1" t="s">
        <v>41</v>
      </c>
      <c r="C29" s="8">
        <v>1008</v>
      </c>
      <c r="D29" s="8"/>
      <c r="E29" s="17"/>
      <c r="F29" s="1" t="s">
        <v>75</v>
      </c>
      <c r="G29" s="8">
        <v>9288</v>
      </c>
      <c r="H29" s="8"/>
    </row>
    <row r="30" spans="1:8" x14ac:dyDescent="0.25">
      <c r="A30" s="3">
        <v>24</v>
      </c>
      <c r="B30" s="1" t="s">
        <v>42</v>
      </c>
      <c r="C30" s="8">
        <v>1080</v>
      </c>
      <c r="D30" s="8"/>
      <c r="E30" s="17"/>
      <c r="F30" s="1" t="s">
        <v>76</v>
      </c>
      <c r="G30" s="8">
        <v>5350</v>
      </c>
      <c r="H30" s="8"/>
    </row>
    <row r="31" spans="1:8" x14ac:dyDescent="0.25">
      <c r="A31" s="3">
        <v>36</v>
      </c>
      <c r="B31" s="1" t="s">
        <v>43</v>
      </c>
      <c r="C31" s="8">
        <v>1404</v>
      </c>
      <c r="D31" s="8"/>
      <c r="E31" s="17"/>
      <c r="F31" s="1" t="s">
        <v>22</v>
      </c>
      <c r="G31" s="8">
        <v>1215</v>
      </c>
      <c r="H31" s="8"/>
    </row>
    <row r="32" spans="1:8" x14ac:dyDescent="0.25">
      <c r="A32" s="3">
        <v>24</v>
      </c>
      <c r="B32" s="1" t="s">
        <v>44</v>
      </c>
      <c r="C32" s="8">
        <v>792</v>
      </c>
      <c r="D32" s="8"/>
      <c r="E32" s="17"/>
      <c r="F32" s="1" t="s">
        <v>15</v>
      </c>
      <c r="G32" s="8"/>
      <c r="H32" s="8">
        <v>9000</v>
      </c>
    </row>
    <row r="33" spans="1:8" x14ac:dyDescent="0.25">
      <c r="A33" s="3">
        <v>15</v>
      </c>
      <c r="B33" s="1" t="s">
        <v>45</v>
      </c>
      <c r="C33" s="8">
        <v>1080</v>
      </c>
      <c r="D33" s="8"/>
      <c r="E33" s="17"/>
      <c r="F33" s="1" t="s">
        <v>72</v>
      </c>
      <c r="G33" s="8"/>
      <c r="H33" s="8">
        <v>1500</v>
      </c>
    </row>
    <row r="34" spans="1:8" x14ac:dyDescent="0.25">
      <c r="A34" s="3">
        <v>48</v>
      </c>
      <c r="B34" s="1" t="s">
        <v>46</v>
      </c>
      <c r="C34" s="8">
        <v>9120</v>
      </c>
      <c r="D34" s="8"/>
      <c r="E34" s="17"/>
      <c r="F34" s="1" t="s">
        <v>17</v>
      </c>
      <c r="G34" s="11"/>
      <c r="H34" s="11">
        <v>114662.56</v>
      </c>
    </row>
    <row r="35" spans="1:8" ht="15.75" thickBot="1" x14ac:dyDescent="0.3">
      <c r="A35" s="3">
        <v>36</v>
      </c>
      <c r="B35" s="1" t="s">
        <v>47</v>
      </c>
      <c r="C35" s="8">
        <v>5940</v>
      </c>
      <c r="D35" s="8"/>
      <c r="E35" s="17"/>
      <c r="F35" s="1" t="s">
        <v>23</v>
      </c>
      <c r="G35" s="15">
        <f>SUM(G22:G34)</f>
        <v>125162.56</v>
      </c>
      <c r="H35" s="15">
        <f>SUM(H32:H34)</f>
        <v>125162.56</v>
      </c>
    </row>
    <row r="36" spans="1:8" ht="15.75" thickTop="1" x14ac:dyDescent="0.25">
      <c r="A36" s="3">
        <v>24</v>
      </c>
      <c r="B36" s="1" t="s">
        <v>48</v>
      </c>
      <c r="C36" s="8">
        <v>2640</v>
      </c>
      <c r="D36" s="8"/>
      <c r="E36" s="17"/>
      <c r="F36" s="1"/>
      <c r="G36" s="10"/>
      <c r="H36" s="10"/>
    </row>
    <row r="37" spans="1:8" x14ac:dyDescent="0.25">
      <c r="A37" s="3">
        <v>48</v>
      </c>
      <c r="B37" s="1" t="s">
        <v>49</v>
      </c>
      <c r="C37" s="8">
        <v>528</v>
      </c>
      <c r="D37" s="8"/>
      <c r="E37" s="17"/>
      <c r="F37" s="1" t="s">
        <v>77</v>
      </c>
      <c r="G37" s="8"/>
      <c r="H37" s="8"/>
    </row>
    <row r="38" spans="1:8" x14ac:dyDescent="0.25">
      <c r="A38" s="3">
        <v>96</v>
      </c>
      <c r="B38" s="20" t="s">
        <v>50</v>
      </c>
      <c r="C38" s="8">
        <v>1248</v>
      </c>
      <c r="D38" s="8"/>
      <c r="E38" s="17"/>
      <c r="F38" s="1" t="s">
        <v>78</v>
      </c>
      <c r="G38" s="8"/>
      <c r="H38" s="8"/>
    </row>
    <row r="39" spans="1:8" x14ac:dyDescent="0.25">
      <c r="A39" s="3">
        <v>60</v>
      </c>
      <c r="B39" s="20" t="s">
        <v>51</v>
      </c>
      <c r="C39" s="8">
        <v>1320</v>
      </c>
      <c r="D39" s="8"/>
      <c r="E39" s="17"/>
      <c r="F39" s="1" t="s">
        <v>79</v>
      </c>
      <c r="G39" s="8"/>
      <c r="H39" s="8"/>
    </row>
    <row r="40" spans="1:8" x14ac:dyDescent="0.25">
      <c r="A40" s="3">
        <v>36</v>
      </c>
      <c r="B40" s="20" t="s">
        <v>52</v>
      </c>
      <c r="C40" s="11">
        <v>1152</v>
      </c>
      <c r="D40" s="8">
        <f>SUM(C25:C40)</f>
        <v>44460</v>
      </c>
      <c r="E40" s="17"/>
      <c r="F40" s="1" t="s">
        <v>80</v>
      </c>
      <c r="G40" s="8"/>
      <c r="H40" s="8"/>
    </row>
    <row r="41" spans="1:8" x14ac:dyDescent="0.25">
      <c r="A41" s="3"/>
      <c r="B41" s="12" t="s">
        <v>9</v>
      </c>
      <c r="C41" s="10"/>
      <c r="D41" s="8"/>
      <c r="E41" s="17"/>
      <c r="F41" s="1"/>
      <c r="G41" s="8"/>
      <c r="H41" s="8"/>
    </row>
    <row r="42" spans="1:8" x14ac:dyDescent="0.25">
      <c r="A42" s="3"/>
      <c r="B42" s="12" t="s">
        <v>10</v>
      </c>
      <c r="C42" s="8"/>
      <c r="D42" s="8"/>
      <c r="E42" s="17"/>
      <c r="F42" s="1" t="s">
        <v>81</v>
      </c>
      <c r="G42" s="8"/>
      <c r="H42" s="8"/>
    </row>
    <row r="43" spans="1:8" x14ac:dyDescent="0.25">
      <c r="A43" s="3"/>
      <c r="B43" s="12" t="s">
        <v>11</v>
      </c>
      <c r="C43" s="8"/>
      <c r="D43" s="8"/>
      <c r="E43" s="17"/>
      <c r="F43" s="1"/>
      <c r="G43" s="8"/>
      <c r="H43" s="8"/>
    </row>
    <row r="44" spans="1:8" x14ac:dyDescent="0.25">
      <c r="A44" s="3">
        <v>3</v>
      </c>
      <c r="B44" s="1" t="s">
        <v>53</v>
      </c>
      <c r="C44" s="8">
        <v>2700</v>
      </c>
      <c r="D44" s="8"/>
      <c r="E44" s="17"/>
      <c r="F44" s="1"/>
      <c r="G44" s="8"/>
      <c r="H44" s="8"/>
    </row>
    <row r="45" spans="1:8" x14ac:dyDescent="0.25">
      <c r="A45" s="3">
        <v>4</v>
      </c>
      <c r="B45" s="1" t="s">
        <v>54</v>
      </c>
      <c r="C45" s="8">
        <v>1600</v>
      </c>
      <c r="D45" s="8"/>
      <c r="E45" s="17"/>
      <c r="F45" s="1"/>
      <c r="G45" s="8"/>
      <c r="H45" s="8"/>
    </row>
    <row r="46" spans="1:8" x14ac:dyDescent="0.25">
      <c r="A46" s="3">
        <v>1</v>
      </c>
      <c r="B46" s="1" t="s">
        <v>55</v>
      </c>
      <c r="C46" s="8">
        <v>1200</v>
      </c>
      <c r="D46" s="8"/>
      <c r="E46" s="17"/>
      <c r="F46" s="1"/>
      <c r="G46" s="8"/>
      <c r="H46" s="8"/>
    </row>
    <row r="47" spans="1:8" x14ac:dyDescent="0.25">
      <c r="A47" s="3">
        <v>4</v>
      </c>
      <c r="B47" s="20" t="s">
        <v>56</v>
      </c>
      <c r="C47" s="8">
        <v>288</v>
      </c>
      <c r="D47" s="8"/>
      <c r="E47" s="17"/>
      <c r="F47" s="1"/>
      <c r="G47" s="8"/>
      <c r="H47" s="8"/>
    </row>
    <row r="48" spans="1:8" x14ac:dyDescent="0.25">
      <c r="A48" s="3">
        <v>1</v>
      </c>
      <c r="B48" s="20" t="s">
        <v>57</v>
      </c>
      <c r="C48" s="8">
        <v>1500</v>
      </c>
      <c r="D48" s="8"/>
      <c r="E48" s="17"/>
      <c r="F48" s="1" t="s">
        <v>82</v>
      </c>
      <c r="G48" s="8" t="s">
        <v>84</v>
      </c>
      <c r="H48" s="8"/>
    </row>
    <row r="49" spans="1:8" x14ac:dyDescent="0.25">
      <c r="A49" s="3">
        <v>1</v>
      </c>
      <c r="B49" s="1" t="s">
        <v>58</v>
      </c>
      <c r="C49" s="8">
        <v>1100</v>
      </c>
      <c r="D49" s="8"/>
      <c r="E49" s="17"/>
      <c r="F49" s="1" t="s">
        <v>83</v>
      </c>
      <c r="G49" s="8" t="s">
        <v>85</v>
      </c>
      <c r="H49" s="8"/>
    </row>
    <row r="50" spans="1:8" x14ac:dyDescent="0.25">
      <c r="A50" s="3">
        <v>1</v>
      </c>
      <c r="B50" s="1" t="s">
        <v>59</v>
      </c>
      <c r="C50" s="11">
        <v>900</v>
      </c>
      <c r="D50" s="8">
        <f>SUM(C44:C50)</f>
        <v>9288</v>
      </c>
      <c r="E50" s="17"/>
      <c r="F50" s="1"/>
      <c r="G50" s="8"/>
      <c r="H50" s="8"/>
    </row>
    <row r="51" spans="1:8" x14ac:dyDescent="0.25">
      <c r="A51" s="3"/>
      <c r="B51" s="12" t="s">
        <v>60</v>
      </c>
      <c r="C51" s="10"/>
      <c r="D51" s="8"/>
      <c r="E51" s="17"/>
      <c r="F51" s="1"/>
      <c r="G51" s="8"/>
      <c r="H51" s="8"/>
    </row>
    <row r="52" spans="1:8" x14ac:dyDescent="0.25">
      <c r="A52" s="3">
        <v>1</v>
      </c>
      <c r="B52" s="20" t="s">
        <v>61</v>
      </c>
      <c r="C52" s="8">
        <v>5000</v>
      </c>
      <c r="D52" s="8"/>
      <c r="E52" s="17"/>
      <c r="F52" s="1"/>
      <c r="G52" s="8"/>
      <c r="H52" s="8"/>
    </row>
    <row r="53" spans="1:8" x14ac:dyDescent="0.25">
      <c r="A53" s="3">
        <v>1</v>
      </c>
      <c r="B53" s="1" t="s">
        <v>62</v>
      </c>
      <c r="C53" s="11">
        <v>350</v>
      </c>
      <c r="D53" s="8">
        <f>C53+C52</f>
        <v>5350</v>
      </c>
      <c r="E53" s="17"/>
      <c r="F53" s="1"/>
      <c r="G53" s="8"/>
      <c r="H53" s="8"/>
    </row>
    <row r="54" spans="1:8" x14ac:dyDescent="0.25">
      <c r="A54" s="3"/>
      <c r="B54" s="12" t="s">
        <v>12</v>
      </c>
      <c r="C54" s="10"/>
      <c r="D54" s="8"/>
      <c r="E54" s="17"/>
      <c r="F54" s="1"/>
      <c r="G54" s="8"/>
      <c r="H54" s="8"/>
    </row>
    <row r="55" spans="1:8" x14ac:dyDescent="0.25">
      <c r="A55" s="3"/>
      <c r="B55" s="12" t="s">
        <v>22</v>
      </c>
      <c r="C55" s="8"/>
      <c r="D55" s="8"/>
      <c r="E55" s="17"/>
      <c r="F55" s="1"/>
      <c r="G55" s="8"/>
      <c r="H55" s="8"/>
    </row>
    <row r="56" spans="1:8" x14ac:dyDescent="0.25">
      <c r="A56" s="3">
        <v>6</v>
      </c>
      <c r="B56" s="1" t="s">
        <v>63</v>
      </c>
      <c r="C56" s="8">
        <v>240</v>
      </c>
      <c r="D56" s="8"/>
      <c r="E56" s="17"/>
      <c r="F56" s="1"/>
      <c r="G56" s="8"/>
      <c r="H56" s="8"/>
    </row>
    <row r="57" spans="1:8" x14ac:dyDescent="0.25">
      <c r="A57" s="3">
        <v>1</v>
      </c>
      <c r="B57" s="1" t="s">
        <v>64</v>
      </c>
      <c r="C57" s="11">
        <v>300</v>
      </c>
      <c r="D57" s="11"/>
      <c r="E57" s="17"/>
      <c r="F57" s="1"/>
      <c r="G57" s="8"/>
      <c r="H57" s="8"/>
    </row>
    <row r="58" spans="1:8" ht="15.75" thickBot="1" x14ac:dyDescent="0.3">
      <c r="A58" s="4"/>
      <c r="B58" s="2" t="s">
        <v>65</v>
      </c>
      <c r="C58" s="14">
        <f>C57+C56</f>
        <v>540</v>
      </c>
      <c r="D58" s="14">
        <f>SUM(D2:D57)</f>
        <v>123947.56</v>
      </c>
      <c r="E58" s="19"/>
      <c r="F58" s="2"/>
      <c r="G58" s="9"/>
      <c r="H58" s="9"/>
    </row>
    <row r="59" spans="1:8" ht="15.75" thickTop="1" x14ac:dyDescent="0.25"/>
  </sheetData>
  <mergeCells count="4">
    <mergeCell ref="A2:D2"/>
    <mergeCell ref="E2:H2"/>
    <mergeCell ref="A1:D1"/>
    <mergeCell ref="E1:H1"/>
  </mergeCells>
  <pageMargins left="0.78740157480314965" right="0.78740157480314965" top="0.78740157480314965" bottom="1.1811023622047245" header="0.31496062992125984" footer="0.31496062992125984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Giron</dc:creator>
  <cp:lastModifiedBy>Kevin Giron</cp:lastModifiedBy>
  <cp:lastPrinted>2021-04-30T19:39:58Z</cp:lastPrinted>
  <dcterms:created xsi:type="dcterms:W3CDTF">2021-04-30T16:17:41Z</dcterms:created>
  <dcterms:modified xsi:type="dcterms:W3CDTF">2021-05-14T18:21:57Z</dcterms:modified>
</cp:coreProperties>
</file>