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esktop\Tareas 6to. PC\Computacion\Bloque 2\"/>
    </mc:Choice>
  </mc:AlternateContent>
  <bookViews>
    <workbookView xWindow="0" yWindow="0" windowWidth="20490" windowHeight="7470" activeTab="2"/>
  </bookViews>
  <sheets>
    <sheet name="Libro Diario" sheetId="1" r:id="rId1"/>
    <sheet name="Balance de Saldo" sheetId="2" r:id="rId2"/>
    <sheet name="Libro Mayor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1" i="4" l="1"/>
  <c r="T25" i="4"/>
  <c r="T16" i="4"/>
  <c r="E55" i="4"/>
  <c r="J19" i="4"/>
  <c r="E17" i="4"/>
  <c r="J8" i="4"/>
  <c r="E10" i="4"/>
  <c r="C30" i="2" l="1"/>
  <c r="D30" i="2"/>
  <c r="G48" i="1"/>
  <c r="H48" i="1"/>
  <c r="G36" i="1"/>
  <c r="H36" i="1"/>
  <c r="G31" i="1"/>
  <c r="H31" i="1"/>
  <c r="H27" i="1"/>
  <c r="G27" i="1"/>
  <c r="H23" i="1"/>
  <c r="G23" i="1"/>
  <c r="G19" i="1"/>
  <c r="H19" i="1"/>
  <c r="H15" i="1"/>
  <c r="G15" i="1"/>
  <c r="H10" i="1"/>
  <c r="G10" i="1"/>
  <c r="H5" i="1"/>
  <c r="G5" i="1"/>
  <c r="H3" i="1"/>
  <c r="G3" i="1"/>
  <c r="C58" i="1"/>
  <c r="D58" i="1"/>
  <c r="C54" i="1"/>
  <c r="D54" i="1"/>
  <c r="D49" i="1"/>
  <c r="C49" i="1"/>
  <c r="D43" i="1"/>
  <c r="C43" i="1"/>
  <c r="D39" i="1"/>
  <c r="C39" i="1"/>
  <c r="C34" i="1"/>
  <c r="D34" i="1"/>
  <c r="C16" i="1"/>
  <c r="D16" i="1"/>
  <c r="D22" i="1"/>
  <c r="C22" i="1"/>
  <c r="C28" i="1"/>
  <c r="D28" i="1"/>
</calcChain>
</file>

<file path=xl/sharedStrings.xml><?xml version="1.0" encoding="utf-8"?>
<sst xmlns="http://schemas.openxmlformats.org/spreadsheetml/2006/main" count="297" uniqueCount="175">
  <si>
    <t>--------------------------------01----------------------------------</t>
  </si>
  <si>
    <t xml:space="preserve">Con los siguientes valores de activo y Pasivo inicia sus </t>
  </si>
  <si>
    <t>operaciones contables "El Almacen California" propie-</t>
  </si>
  <si>
    <t xml:space="preserve">dad de Rosales y Muñoz y compañía S.C. y Cia. Según </t>
  </si>
  <si>
    <t>escritura social No. 984 asi:</t>
  </si>
  <si>
    <t>Caja</t>
  </si>
  <si>
    <t>Banco de Occidente</t>
  </si>
  <si>
    <t>Mercaderias</t>
  </si>
  <si>
    <t>Inmuebles</t>
  </si>
  <si>
    <t>Vehiculos</t>
  </si>
  <si>
    <t>Equipo de Computacion</t>
  </si>
  <si>
    <t xml:space="preserve">    A: Muñoz, cuenta capital</t>
  </si>
  <si>
    <t xml:space="preserve">    A: Rosales, Cuenta capital</t>
  </si>
  <si>
    <t>V/partida de apertura</t>
  </si>
  <si>
    <t>Gastos de Organización</t>
  </si>
  <si>
    <t>Iva por cobrar</t>
  </si>
  <si>
    <t xml:space="preserve">   A: Banco de Occidente</t>
  </si>
  <si>
    <t xml:space="preserve">   A: ISR retenido sobre compras</t>
  </si>
  <si>
    <t>v/Fac. No. 340 de Luis Morales</t>
  </si>
  <si>
    <t>-------------------------------05----------------------------------</t>
  </si>
  <si>
    <t>-------------------------------03----------------------------------</t>
  </si>
  <si>
    <t xml:space="preserve">Descuento sobre Ventas </t>
  </si>
  <si>
    <t xml:space="preserve">   A: Ventas</t>
  </si>
  <si>
    <t xml:space="preserve">   A: IVA por pagar</t>
  </si>
  <si>
    <t>V/Ventas del dia</t>
  </si>
  <si>
    <t>-------------------------------06----------------------------------</t>
  </si>
  <si>
    <t>Compras</t>
  </si>
  <si>
    <t xml:space="preserve">  A: Proveedores</t>
  </si>
  <si>
    <t xml:space="preserve">  A: Banco de Occidente</t>
  </si>
  <si>
    <t>V/Fac. No. 7739 de Importadora El Sol</t>
  </si>
  <si>
    <t>P#1</t>
  </si>
  <si>
    <t>P#2</t>
  </si>
  <si>
    <t>P#3</t>
  </si>
  <si>
    <t>P#4</t>
  </si>
  <si>
    <t>P#5</t>
  </si>
  <si>
    <t>-------------------------------08----------------------------------</t>
  </si>
  <si>
    <t>P#6</t>
  </si>
  <si>
    <t>-------------------------------09----------------------------------</t>
  </si>
  <si>
    <t xml:space="preserve">   A: Caja</t>
  </si>
  <si>
    <t>V/Boleta de deposito No. 456309</t>
  </si>
  <si>
    <t>P#7</t>
  </si>
  <si>
    <t>-------------------------------11----------------------------------</t>
  </si>
  <si>
    <t>Clientes</t>
  </si>
  <si>
    <t>P#8</t>
  </si>
  <si>
    <t>-------------------------------13----------------------------------</t>
  </si>
  <si>
    <t>Publicidad Pagada</t>
  </si>
  <si>
    <t>V/Fac. No. 9457 de Radio Tropicalida</t>
  </si>
  <si>
    <t>P#9</t>
  </si>
  <si>
    <t xml:space="preserve">Caja </t>
  </si>
  <si>
    <t>Viene de Folio No. 01</t>
  </si>
  <si>
    <t>Van a Folio No. 02</t>
  </si>
  <si>
    <t>-------------------------------18----------------------------------</t>
  </si>
  <si>
    <t>P#10</t>
  </si>
  <si>
    <t>Energia Electrica</t>
  </si>
  <si>
    <t>IVA por cobrar</t>
  </si>
  <si>
    <t>V/Fac. No. 543221 de Energuate</t>
  </si>
  <si>
    <t>P#11</t>
  </si>
  <si>
    <t>-------------------------------21----------------------------------</t>
  </si>
  <si>
    <t xml:space="preserve">V/Ventas del dia </t>
  </si>
  <si>
    <t>P#12</t>
  </si>
  <si>
    <t>-------------------------------22----------------------------------</t>
  </si>
  <si>
    <t>V/Boleta No. 456310</t>
  </si>
  <si>
    <t>P#13</t>
  </si>
  <si>
    <t>-------------------------------24----------------------------------</t>
  </si>
  <si>
    <t>Proveedores</t>
  </si>
  <si>
    <t>V/Abono de proveedores</t>
  </si>
  <si>
    <t>P#14</t>
  </si>
  <si>
    <t>-------------------------------25----------------------------------</t>
  </si>
  <si>
    <t>Gastos Generales</t>
  </si>
  <si>
    <t>V/Fa. No. 2264 de Limpieza La Ceiba</t>
  </si>
  <si>
    <t>P#15</t>
  </si>
  <si>
    <t>-------------------------------26----------------------------------</t>
  </si>
  <si>
    <t xml:space="preserve">   A: Clientes</t>
  </si>
  <si>
    <t>V/Pago de clientes</t>
  </si>
  <si>
    <t>P#16</t>
  </si>
  <si>
    <t>-------------------------------28----------------------------------</t>
  </si>
  <si>
    <t>V/Fac. No. 45009 de Telgua</t>
  </si>
  <si>
    <t>P#17</t>
  </si>
  <si>
    <t>-------------------------------30----------------------------------</t>
  </si>
  <si>
    <t>Sueldos Admon</t>
  </si>
  <si>
    <t>Sueldo de Ventas</t>
  </si>
  <si>
    <t>Bonificacion incentivo Admon</t>
  </si>
  <si>
    <t>Bonificacion incentivo Ventas</t>
  </si>
  <si>
    <t>Cuotas Patronales Admon</t>
  </si>
  <si>
    <t>Cuotas Patronales Ventas</t>
  </si>
  <si>
    <t xml:space="preserve">   A: Cuentas por Pagar</t>
  </si>
  <si>
    <t xml:space="preserve">V/Pago de planilla del mes quedando pendiente de </t>
  </si>
  <si>
    <t xml:space="preserve">pago el 17.50% S/Q16,500.00 de Cuotas Patronales </t>
  </si>
  <si>
    <t>y Laborales</t>
  </si>
  <si>
    <t>Diario del Mes de Marzo de 2021</t>
  </si>
  <si>
    <t>Balance de Saldos al 31 de Marzo de 2021</t>
  </si>
  <si>
    <t>Sumas Iguales</t>
  </si>
  <si>
    <t>Muñoz. Cuenta Capital</t>
  </si>
  <si>
    <t>Rosales, Cuenta Capital</t>
  </si>
  <si>
    <t>ISR retenido sobre compras</t>
  </si>
  <si>
    <t>Descuento sobre ventas</t>
  </si>
  <si>
    <t>Ventas</t>
  </si>
  <si>
    <t>IVA por pagar</t>
  </si>
  <si>
    <t xml:space="preserve">Publicidad Pagada </t>
  </si>
  <si>
    <t>Sueldos Ventas</t>
  </si>
  <si>
    <t>Bonificacion Incentivo Admon</t>
  </si>
  <si>
    <t>Bonificacion Incentivo Ventas</t>
  </si>
  <si>
    <t>Cuentas por Pagar</t>
  </si>
  <si>
    <t>Libro Mayor</t>
  </si>
  <si>
    <t>Mar</t>
  </si>
  <si>
    <t xml:space="preserve">A: Varios, DP#03                                                       F.01 </t>
  </si>
  <si>
    <t>A: Varios, DP#05                                                       F.02</t>
  </si>
  <si>
    <t>A: Varios, DP#057                                                      F.02</t>
  </si>
  <si>
    <t>A: Varios, DP#09                                                       F.02</t>
  </si>
  <si>
    <t>A: Varios, DP#11                                                       F.02</t>
  </si>
  <si>
    <t>A: Clientes, DP#15                                                    F.03</t>
  </si>
  <si>
    <t>Por: Banco de Occidente, DP#06                      F.02</t>
  </si>
  <si>
    <t>Por: Banco de Occidente, DP#012                    F.03</t>
  </si>
  <si>
    <t>Por: Varios, DP#10</t>
  </si>
  <si>
    <t>Por: Gastos Generales, DP#14                         F.03</t>
  </si>
  <si>
    <t>Por: Varios, DP#16                                              F.03</t>
  </si>
  <si>
    <t>02 Banco de Occidene  02</t>
  </si>
  <si>
    <t>A: Varios, DP#01                                                       F.01</t>
  </si>
  <si>
    <t>A: Caja, DP#06                                                             F.02</t>
  </si>
  <si>
    <t>A: Varios, DP#01                                                         F.01</t>
  </si>
  <si>
    <t>A: Caja, DP#12                                                             F.02</t>
  </si>
  <si>
    <t>Por: Varios, DP#02                                               F.01</t>
  </si>
  <si>
    <t>Por: Varios, DP#04                                               F.01</t>
  </si>
  <si>
    <t>Por: Varios, DP#08                                               F.02</t>
  </si>
  <si>
    <t>Por: Proveedores, DP#13                                    F.03</t>
  </si>
  <si>
    <t>Por: Varios, DP#17                                               F.03</t>
  </si>
  <si>
    <t>03  Mercaderia  03</t>
  </si>
  <si>
    <t>01  Caja  01</t>
  </si>
  <si>
    <t>04  Inmuebles  04</t>
  </si>
  <si>
    <t>05  Vehiculos  05</t>
  </si>
  <si>
    <t>06  Equipo de Computacion  06</t>
  </si>
  <si>
    <t>07  Muñoz, Cuenta Capital  07</t>
  </si>
  <si>
    <t>Por: Varios, DP#01                                               F.01</t>
  </si>
  <si>
    <t>08  Rosales Cuenta Capital  08</t>
  </si>
  <si>
    <t>09  Gastos de Organización 09</t>
  </si>
  <si>
    <t>A: Varios, DP#02                                                        F.01</t>
  </si>
  <si>
    <t>10  IVA por Cobrar  10</t>
  </si>
  <si>
    <t>A: Varios, DP#04                                                        F.01</t>
  </si>
  <si>
    <t>A: Caja, DP#10                                                            F.02</t>
  </si>
  <si>
    <t>A: Banco de Occidente, DP#08                                F.02</t>
  </si>
  <si>
    <t>A: Caja, DP#16                                                            F.03</t>
  </si>
  <si>
    <t>11  ISR Retenido sobre Compras</t>
  </si>
  <si>
    <t>Por: Varios, DP#02                                                F.01</t>
  </si>
  <si>
    <t>12  Descuento sobre ventas  12</t>
  </si>
  <si>
    <t>A: Varios, DP#03                                                         F.01</t>
  </si>
  <si>
    <t>Por: Varios, DP#03                                               F.01</t>
  </si>
  <si>
    <t>Por: Caja, DP#05                                                  F.02</t>
  </si>
  <si>
    <t>Por: Varios, DP#07                                              F.02</t>
  </si>
  <si>
    <t>Por: Varios, DP#03                                              F.01</t>
  </si>
  <si>
    <t>Por: Caja, DP#09                                                  F.02</t>
  </si>
  <si>
    <t>Por: Caja, DP#11                                                  F.02</t>
  </si>
  <si>
    <t>13  ventas  13</t>
  </si>
  <si>
    <t>14  IVA por Pagar  14</t>
  </si>
  <si>
    <t>15  Compras  15</t>
  </si>
  <si>
    <t>16  Proveedores 16</t>
  </si>
  <si>
    <t>A: Banco de Occidente, DP#13                                F.03</t>
  </si>
  <si>
    <t>Por: Vairos, DP#04                                              F .01</t>
  </si>
  <si>
    <t>17  Clientes  17</t>
  </si>
  <si>
    <t>A: Caja, DP#15                                                       F.03</t>
  </si>
  <si>
    <t>A: Varios, DP#07                                                         F.02</t>
  </si>
  <si>
    <t>18  Publicidad Pagada  18</t>
  </si>
  <si>
    <t>A: Caja, DP#10                                                             F.02</t>
  </si>
  <si>
    <t>19  Energia Electrica  19</t>
  </si>
  <si>
    <t>20  Gastos Generales  20</t>
  </si>
  <si>
    <t>A: Caja, DP#14                                                            F.02</t>
  </si>
  <si>
    <t>21 Sueldos de Administracion  21</t>
  </si>
  <si>
    <t>A: Varios, DP#17                                                         F.03</t>
  </si>
  <si>
    <t>22  Sueldo de Ventas  22</t>
  </si>
  <si>
    <t>A: Varios, DP#17                                                        F.03</t>
  </si>
  <si>
    <t>23  Bonificacion Incentivo Admon  23</t>
  </si>
  <si>
    <t>24  Bonificacion Incentivo Ventas  23</t>
  </si>
  <si>
    <t>25  Cuotas Patronales Admon  25</t>
  </si>
  <si>
    <t>Por: Varios, DP#17                                                F.03</t>
  </si>
  <si>
    <t>26  Bonificacion Incentivo Ventas  26</t>
  </si>
  <si>
    <t>27  Bonificacion Incentivo Ventas 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</si>
</sst>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double">
        <color rgb="FFFF000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medium">
        <color rgb="FFFF0000"/>
      </right>
      <top style="thin">
        <color rgb="FF0070C0"/>
      </top>
      <bottom style="double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0070C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 style="double">
        <color rgb="FFFF0000"/>
      </left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 style="medium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thin">
        <color rgb="FF0070C0"/>
      </bottom>
      <diagonal/>
    </border>
    <border>
      <left style="double">
        <color rgb="FFFF0000"/>
      </left>
      <right style="double">
        <color rgb="FFFF0000"/>
      </right>
      <top style="medium">
        <color theme="1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/>
      <diagonal/>
    </border>
    <border>
      <left style="medium">
        <color rgb="FFFF0000"/>
      </left>
      <right/>
      <top style="thin">
        <color rgb="FF0070C0"/>
      </top>
      <bottom style="thin">
        <color rgb="FF0070C0"/>
      </bottom>
      <diagonal/>
    </border>
    <border>
      <left style="medium">
        <color rgb="FFFF0000"/>
      </left>
      <right style="medium">
        <color rgb="FFFF0000"/>
      </right>
      <top/>
      <bottom style="double">
        <color rgb="FFFF0000"/>
      </bottom>
      <diagonal/>
    </border>
    <border>
      <left/>
      <right style="double">
        <color rgb="FFFF0000"/>
      </right>
      <top style="thin">
        <color rgb="FF0070C0"/>
      </top>
      <bottom style="thin">
        <color rgb="FF0070C0"/>
      </bottom>
      <diagonal/>
    </border>
    <border>
      <left style="double">
        <color rgb="FFFF000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FF0000"/>
      </right>
      <top style="double">
        <color rgb="FFFF0000"/>
      </top>
      <bottom style="thin">
        <color rgb="FF0070C0"/>
      </bottom>
      <diagonal/>
    </border>
    <border>
      <left/>
      <right style="medium">
        <color rgb="FFFF0000"/>
      </right>
      <top style="thin">
        <color rgb="FF0070C0"/>
      </top>
      <bottom style="thin">
        <color rgb="FF0070C0"/>
      </bottom>
      <diagonal/>
    </border>
    <border>
      <left/>
      <right style="medium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rgb="FF0070C0"/>
      </top>
      <bottom style="double">
        <color rgb="FFFF0000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164" fontId="0" fillId="0" borderId="8" xfId="0" applyNumberFormat="1" applyBorder="1"/>
    <xf numFmtId="164" fontId="0" fillId="0" borderId="4" xfId="0" applyNumberFormat="1" applyBorder="1"/>
    <xf numFmtId="164" fontId="0" fillId="0" borderId="10" xfId="0" applyNumberFormat="1" applyBorder="1"/>
    <xf numFmtId="0" fontId="0" fillId="0" borderId="2" xfId="0" applyFont="1" applyBorder="1"/>
    <xf numFmtId="0" fontId="0" fillId="0" borderId="9" xfId="0" applyBorder="1"/>
    <xf numFmtId="49" fontId="1" fillId="0" borderId="1" xfId="0" applyNumberFormat="1" applyFont="1" applyBorder="1" applyAlignment="1">
      <alignment horizontal="center"/>
    </xf>
    <xf numFmtId="164" fontId="0" fillId="0" borderId="14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49" fontId="1" fillId="0" borderId="2" xfId="0" applyNumberFormat="1" applyFont="1" applyBorder="1"/>
    <xf numFmtId="164" fontId="0" fillId="0" borderId="0" xfId="0" applyNumberFormat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applyFont="1" applyBorder="1"/>
    <xf numFmtId="0" fontId="0" fillId="0" borderId="17" xfId="0" applyBorder="1"/>
    <xf numFmtId="49" fontId="1" fillId="0" borderId="17" xfId="0" applyNumberFormat="1" applyFont="1" applyBorder="1"/>
    <xf numFmtId="0" fontId="0" fillId="0" borderId="0" xfId="0" applyAlignment="1">
      <alignment horizontal="left"/>
    </xf>
    <xf numFmtId="0" fontId="0" fillId="0" borderId="7" xfId="0" applyNumberFormat="1" applyBorder="1" applyAlignment="1">
      <alignment horizontal="center" vertical="center"/>
    </xf>
    <xf numFmtId="0" fontId="0" fillId="0" borderId="6" xfId="0" applyNumberFormat="1" applyBorder="1" applyAlignment="1">
      <alignment horizontal="center"/>
    </xf>
    <xf numFmtId="0" fontId="0" fillId="0" borderId="5" xfId="0" applyNumberFormat="1" applyBorder="1"/>
    <xf numFmtId="0" fontId="0" fillId="0" borderId="17" xfId="0" applyFont="1" applyBorder="1" applyAlignment="1">
      <alignment horizontal="left"/>
    </xf>
    <xf numFmtId="49" fontId="0" fillId="0" borderId="1" xfId="0" applyNumberFormat="1" applyFont="1" applyBorder="1" applyAlignment="1">
      <alignment horizontal="left"/>
    </xf>
    <xf numFmtId="49" fontId="0" fillId="0" borderId="17" xfId="0" applyNumberFormat="1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8" xfId="0" applyBorder="1"/>
    <xf numFmtId="0" fontId="2" fillId="0" borderId="0" xfId="0" applyFont="1" applyAlignment="1">
      <alignment horizontal="center"/>
    </xf>
    <xf numFmtId="164" fontId="0" fillId="0" borderId="11" xfId="0" applyNumberFormat="1" applyBorder="1"/>
    <xf numFmtId="164" fontId="0" fillId="0" borderId="12" xfId="0" applyNumberFormat="1" applyBorder="1"/>
    <xf numFmtId="164" fontId="0" fillId="0" borderId="13" xfId="0" applyNumberFormat="1" applyBorder="1"/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0" borderId="24" xfId="0" applyNumberFormat="1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64" fontId="0" fillId="0" borderId="25" xfId="0" applyNumberFormat="1" applyBorder="1"/>
    <xf numFmtId="49" fontId="0" fillId="0" borderId="2" xfId="0" applyNumberFormat="1" applyFont="1" applyBorder="1"/>
    <xf numFmtId="0" fontId="3" fillId="0" borderId="1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0" fontId="3" fillId="0" borderId="4" xfId="0" applyFont="1" applyBorder="1" applyAlignment="1"/>
    <xf numFmtId="0" fontId="3" fillId="0" borderId="12" xfId="0" applyFont="1" applyBorder="1" applyAlignment="1"/>
    <xf numFmtId="0" fontId="3" fillId="0" borderId="6" xfId="0" applyFont="1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3" fillId="0" borderId="20" xfId="0" applyFont="1" applyBorder="1" applyAlignment="1">
      <alignment horizont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/>
    </xf>
    <xf numFmtId="0" fontId="0" fillId="0" borderId="2" xfId="0" applyFont="1" applyBorder="1" applyAlignment="1"/>
    <xf numFmtId="0" fontId="0" fillId="0" borderId="4" xfId="0" applyFont="1" applyBorder="1" applyAlignment="1"/>
    <xf numFmtId="164" fontId="0" fillId="0" borderId="4" xfId="0" applyNumberFormat="1" applyFont="1" applyBorder="1" applyAlignment="1"/>
    <xf numFmtId="0" fontId="0" fillId="0" borderId="12" xfId="0" applyFont="1" applyBorder="1" applyAlignment="1"/>
    <xf numFmtId="0" fontId="0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0" fillId="0" borderId="14" xfId="0" applyNumberFormat="1" applyFont="1" applyBorder="1" applyAlignment="1"/>
    <xf numFmtId="0" fontId="0" fillId="0" borderId="12" xfId="0" applyFont="1" applyBorder="1"/>
    <xf numFmtId="164" fontId="0" fillId="0" borderId="4" xfId="0" applyNumberFormat="1" applyFont="1" applyBorder="1"/>
    <xf numFmtId="164" fontId="0" fillId="0" borderId="12" xfId="0" applyNumberFormat="1" applyFont="1" applyBorder="1"/>
    <xf numFmtId="0" fontId="0" fillId="0" borderId="13" xfId="0" applyFont="1" applyBorder="1"/>
    <xf numFmtId="0" fontId="0" fillId="0" borderId="18" xfId="0" applyFont="1" applyBorder="1" applyAlignment="1">
      <alignment horizontal="center" vertical="center"/>
    </xf>
    <xf numFmtId="0" fontId="0" fillId="0" borderId="9" xfId="0" applyFont="1" applyBorder="1"/>
    <xf numFmtId="164" fontId="0" fillId="0" borderId="26" xfId="0" applyNumberFormat="1" applyFont="1" applyBorder="1"/>
    <xf numFmtId="164" fontId="0" fillId="0" borderId="13" xfId="0" applyNumberFormat="1" applyFont="1" applyBorder="1"/>
    <xf numFmtId="0" fontId="0" fillId="0" borderId="12" xfId="0" applyFont="1" applyBorder="1" applyAlignment="1">
      <alignment horizontal="center"/>
    </xf>
    <xf numFmtId="164" fontId="0" fillId="0" borderId="14" xfId="0" applyNumberFormat="1" applyFont="1" applyBorder="1"/>
    <xf numFmtId="164" fontId="0" fillId="0" borderId="25" xfId="0" applyNumberFormat="1" applyFont="1" applyBorder="1"/>
    <xf numFmtId="0" fontId="3" fillId="0" borderId="2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85" zoomScaleNormal="85" workbookViewId="0">
      <selection activeCell="A3" sqref="A3:H3"/>
    </sheetView>
  </sheetViews>
  <sheetFormatPr baseColWidth="10" defaultRowHeight="15" x14ac:dyDescent="0.25"/>
  <cols>
    <col min="1" max="1" width="4.28515625" customWidth="1"/>
    <col min="2" max="2" width="49.7109375" customWidth="1"/>
    <col min="3" max="3" width="18.140625" customWidth="1"/>
    <col min="4" max="4" width="17" customWidth="1"/>
    <col min="5" max="5" width="5.28515625" style="21" customWidth="1"/>
    <col min="6" max="6" width="49.28515625" customWidth="1"/>
    <col min="7" max="7" width="16.5703125" customWidth="1"/>
    <col min="8" max="8" width="18.140625" customWidth="1"/>
  </cols>
  <sheetData>
    <row r="1" spans="1:8" ht="27" customHeight="1" x14ac:dyDescent="0.25">
      <c r="A1" s="34" t="s">
        <v>89</v>
      </c>
      <c r="B1" s="34"/>
      <c r="C1" s="34"/>
      <c r="D1" s="34"/>
      <c r="E1" s="35"/>
      <c r="F1" s="35"/>
      <c r="G1" s="35"/>
      <c r="H1" s="35"/>
    </row>
    <row r="2" spans="1:8" ht="19.5" customHeight="1" thickBot="1" x14ac:dyDescent="0.3">
      <c r="A2" s="32"/>
      <c r="B2" s="32"/>
      <c r="C2" s="32"/>
      <c r="D2" s="32"/>
      <c r="E2" s="33"/>
      <c r="F2" s="33"/>
      <c r="G2" s="33"/>
      <c r="H2" s="33"/>
    </row>
    <row r="3" spans="1:8" ht="15.75" thickTop="1" x14ac:dyDescent="0.25">
      <c r="A3" s="5" t="s">
        <v>30</v>
      </c>
      <c r="B3" s="12" t="s">
        <v>0</v>
      </c>
      <c r="C3" s="7"/>
      <c r="D3" s="7"/>
      <c r="E3" s="18"/>
      <c r="F3" s="6" t="s">
        <v>49</v>
      </c>
      <c r="G3" s="7">
        <f>+C58</f>
        <v>12915</v>
      </c>
      <c r="H3" s="7">
        <f>+D58</f>
        <v>11531.25</v>
      </c>
    </row>
    <row r="4" spans="1:8" ht="15.75" thickBot="1" x14ac:dyDescent="0.3">
      <c r="A4" s="3"/>
      <c r="B4" s="10" t="s">
        <v>1</v>
      </c>
      <c r="C4" s="8"/>
      <c r="D4" s="8"/>
      <c r="E4" s="19"/>
      <c r="F4" s="10" t="s">
        <v>23</v>
      </c>
      <c r="G4" s="8"/>
      <c r="H4" s="8">
        <v>1383.75</v>
      </c>
    </row>
    <row r="5" spans="1:8" ht="15.75" thickBot="1" x14ac:dyDescent="0.3">
      <c r="A5" s="3"/>
      <c r="B5" s="10" t="s">
        <v>2</v>
      </c>
      <c r="C5" s="8"/>
      <c r="D5" s="8"/>
      <c r="E5" s="19"/>
      <c r="F5" s="10" t="s">
        <v>24</v>
      </c>
      <c r="G5" s="15">
        <f>SUM(G3:G4)</f>
        <v>12915</v>
      </c>
      <c r="H5" s="15">
        <f>SUM(H3:H4)</f>
        <v>12915</v>
      </c>
    </row>
    <row r="6" spans="1:8" ht="15.75" thickTop="1" x14ac:dyDescent="0.25">
      <c r="A6" s="3"/>
      <c r="B6" s="10" t="s">
        <v>3</v>
      </c>
      <c r="C6" s="8"/>
      <c r="D6" s="8"/>
      <c r="E6" s="19" t="s">
        <v>52</v>
      </c>
      <c r="F6" s="16" t="s">
        <v>51</v>
      </c>
      <c r="G6" s="8"/>
      <c r="H6" s="8"/>
    </row>
    <row r="7" spans="1:8" x14ac:dyDescent="0.25">
      <c r="A7" s="3"/>
      <c r="B7" s="1" t="s">
        <v>4</v>
      </c>
      <c r="C7" s="8"/>
      <c r="D7" s="8"/>
      <c r="E7" s="19"/>
      <c r="F7" s="10" t="s">
        <v>53</v>
      </c>
      <c r="G7" s="8">
        <v>286.61</v>
      </c>
      <c r="H7" s="8"/>
    </row>
    <row r="8" spans="1:8" x14ac:dyDescent="0.25">
      <c r="A8" s="3"/>
      <c r="B8" s="10" t="s">
        <v>5</v>
      </c>
      <c r="C8" s="8">
        <v>15000</v>
      </c>
      <c r="D8" s="8"/>
      <c r="E8" s="19"/>
      <c r="F8" s="10" t="s">
        <v>54</v>
      </c>
      <c r="G8" s="8">
        <v>34.39</v>
      </c>
      <c r="H8" s="8"/>
    </row>
    <row r="9" spans="1:8" ht="15.75" thickBot="1" x14ac:dyDescent="0.3">
      <c r="A9" s="3"/>
      <c r="B9" s="10" t="s">
        <v>6</v>
      </c>
      <c r="C9" s="8">
        <v>15000</v>
      </c>
      <c r="D9" s="8"/>
      <c r="E9" s="19"/>
      <c r="F9" s="10" t="s">
        <v>38</v>
      </c>
      <c r="G9" s="8"/>
      <c r="H9" s="8">
        <v>321</v>
      </c>
    </row>
    <row r="10" spans="1:8" ht="15.75" thickBot="1" x14ac:dyDescent="0.3">
      <c r="A10" s="3"/>
      <c r="B10" s="1" t="s">
        <v>7</v>
      </c>
      <c r="C10" s="8">
        <v>60000</v>
      </c>
      <c r="D10" s="8"/>
      <c r="E10" s="19"/>
      <c r="F10" s="1" t="s">
        <v>55</v>
      </c>
      <c r="G10" s="15">
        <f>SUM(G7:G9)</f>
        <v>321</v>
      </c>
      <c r="H10" s="15">
        <f>SUM(H9)</f>
        <v>321</v>
      </c>
    </row>
    <row r="11" spans="1:8" ht="15.75" thickTop="1" x14ac:dyDescent="0.25">
      <c r="A11" s="3"/>
      <c r="B11" s="10" t="s">
        <v>8</v>
      </c>
      <c r="C11" s="8">
        <v>60000</v>
      </c>
      <c r="D11" s="8"/>
      <c r="E11" s="19" t="s">
        <v>56</v>
      </c>
      <c r="F11" s="16" t="s">
        <v>57</v>
      </c>
      <c r="G11" s="8"/>
      <c r="H11" s="8"/>
    </row>
    <row r="12" spans="1:8" x14ac:dyDescent="0.25">
      <c r="A12" s="3"/>
      <c r="B12" s="1" t="s">
        <v>9</v>
      </c>
      <c r="C12" s="8">
        <v>28000</v>
      </c>
      <c r="D12" s="8"/>
      <c r="E12" s="19"/>
      <c r="F12" s="10" t="s">
        <v>5</v>
      </c>
      <c r="G12" s="8">
        <v>4097.5</v>
      </c>
      <c r="H12" s="8"/>
    </row>
    <row r="13" spans="1:8" x14ac:dyDescent="0.25">
      <c r="A13" s="3"/>
      <c r="B13" s="10" t="s">
        <v>10</v>
      </c>
      <c r="C13" s="8">
        <v>8000</v>
      </c>
      <c r="D13" s="8"/>
      <c r="E13" s="19"/>
      <c r="F13" s="1" t="s">
        <v>22</v>
      </c>
      <c r="G13" s="8"/>
      <c r="H13" s="8">
        <v>3658.48</v>
      </c>
    </row>
    <row r="14" spans="1:8" ht="15.75" thickBot="1" x14ac:dyDescent="0.3">
      <c r="A14" s="3"/>
      <c r="B14" s="10" t="s">
        <v>11</v>
      </c>
      <c r="C14" s="8"/>
      <c r="D14" s="8">
        <v>93000</v>
      </c>
      <c r="E14" s="19"/>
      <c r="F14" s="10" t="s">
        <v>23</v>
      </c>
      <c r="G14" s="8"/>
      <c r="H14" s="8">
        <v>439.02</v>
      </c>
    </row>
    <row r="15" spans="1:8" ht="15.75" thickBot="1" x14ac:dyDescent="0.3">
      <c r="A15" s="3"/>
      <c r="B15" s="1" t="s">
        <v>12</v>
      </c>
      <c r="C15" s="14"/>
      <c r="D15" s="8">
        <v>93000</v>
      </c>
      <c r="E15" s="19"/>
      <c r="F15" s="10" t="s">
        <v>58</v>
      </c>
      <c r="G15" s="15">
        <f>SUM(G12:G14)</f>
        <v>4097.5</v>
      </c>
      <c r="H15" s="15">
        <f>SUM(H12:H14)</f>
        <v>4097.5</v>
      </c>
    </row>
    <row r="16" spans="1:8" ht="16.5" thickTop="1" thickBot="1" x14ac:dyDescent="0.3">
      <c r="A16" s="3"/>
      <c r="B16" s="1" t="s">
        <v>13</v>
      </c>
      <c r="C16" s="15">
        <f>SUM(C8:C15)</f>
        <v>186000</v>
      </c>
      <c r="D16" s="15">
        <f>SUM(D14:D15)</f>
        <v>186000</v>
      </c>
      <c r="E16" s="19" t="s">
        <v>59</v>
      </c>
      <c r="F16" s="16" t="s">
        <v>60</v>
      </c>
      <c r="G16" s="8"/>
      <c r="H16" s="8"/>
    </row>
    <row r="17" spans="1:8" ht="15.75" thickTop="1" x14ac:dyDescent="0.25">
      <c r="A17" s="3" t="s">
        <v>31</v>
      </c>
      <c r="B17" s="16" t="s">
        <v>20</v>
      </c>
      <c r="C17" s="13"/>
      <c r="D17" s="13"/>
      <c r="E17" s="19"/>
      <c r="F17" s="1" t="s">
        <v>6</v>
      </c>
      <c r="G17" s="8">
        <v>25000</v>
      </c>
      <c r="H17" s="8"/>
    </row>
    <row r="18" spans="1:8" ht="15.75" thickBot="1" x14ac:dyDescent="0.3">
      <c r="A18" s="3"/>
      <c r="B18" s="1" t="s">
        <v>14</v>
      </c>
      <c r="C18" s="8">
        <v>4000</v>
      </c>
      <c r="D18" s="8"/>
      <c r="E18" s="19"/>
      <c r="F18" s="1" t="s">
        <v>38</v>
      </c>
      <c r="G18" s="8"/>
      <c r="H18" s="8">
        <v>25000</v>
      </c>
    </row>
    <row r="19" spans="1:8" ht="15.75" thickBot="1" x14ac:dyDescent="0.3">
      <c r="A19" s="3"/>
      <c r="B19" s="1" t="s">
        <v>15</v>
      </c>
      <c r="C19" s="8">
        <v>480</v>
      </c>
      <c r="D19" s="8"/>
      <c r="E19" s="19"/>
      <c r="F19" s="1" t="s">
        <v>61</v>
      </c>
      <c r="G19" s="15">
        <f>SUM(G16:G18)</f>
        <v>25000</v>
      </c>
      <c r="H19" s="15">
        <f>SUM(H16:H18)</f>
        <v>25000</v>
      </c>
    </row>
    <row r="20" spans="1:8" ht="15.75" thickTop="1" x14ac:dyDescent="0.25">
      <c r="A20" s="3"/>
      <c r="B20" s="10" t="s">
        <v>16</v>
      </c>
      <c r="C20" s="8"/>
      <c r="D20" s="8">
        <v>4280</v>
      </c>
      <c r="E20" s="19" t="s">
        <v>62</v>
      </c>
      <c r="F20" s="16" t="s">
        <v>63</v>
      </c>
      <c r="G20" s="8"/>
      <c r="H20" s="8"/>
    </row>
    <row r="21" spans="1:8" ht="15.75" thickBot="1" x14ac:dyDescent="0.3">
      <c r="A21" s="3"/>
      <c r="B21" s="10" t="s">
        <v>17</v>
      </c>
      <c r="C21" s="8"/>
      <c r="D21" s="8">
        <v>200</v>
      </c>
      <c r="E21" s="19"/>
      <c r="F21" s="10" t="s">
        <v>64</v>
      </c>
      <c r="G21" s="8">
        <v>1700</v>
      </c>
      <c r="H21" s="8"/>
    </row>
    <row r="22" spans="1:8" ht="15.75" thickBot="1" x14ac:dyDescent="0.3">
      <c r="A22" s="3"/>
      <c r="B22" s="1" t="s">
        <v>18</v>
      </c>
      <c r="C22" s="15">
        <f>SUM(C18:C21)</f>
        <v>4480</v>
      </c>
      <c r="D22" s="15">
        <f>SUM(D20:D21)</f>
        <v>4480</v>
      </c>
      <c r="E22" s="19"/>
      <c r="F22" s="1" t="s">
        <v>16</v>
      </c>
      <c r="G22" s="8"/>
      <c r="H22" s="8">
        <v>1700</v>
      </c>
    </row>
    <row r="23" spans="1:8" ht="16.5" thickTop="1" thickBot="1" x14ac:dyDescent="0.3">
      <c r="A23" s="3" t="s">
        <v>32</v>
      </c>
      <c r="B23" s="16" t="s">
        <v>19</v>
      </c>
      <c r="C23" s="8"/>
      <c r="D23" s="8"/>
      <c r="E23" s="19"/>
      <c r="F23" s="1" t="s">
        <v>65</v>
      </c>
      <c r="G23" s="15">
        <f>SUM(G20:G22)</f>
        <v>1700</v>
      </c>
      <c r="H23" s="15">
        <f>SUM(H20:H22)</f>
        <v>1700</v>
      </c>
    </row>
    <row r="24" spans="1:8" ht="15.75" thickTop="1" x14ac:dyDescent="0.25">
      <c r="A24" s="3"/>
      <c r="B24" s="10" t="s">
        <v>5</v>
      </c>
      <c r="C24" s="8">
        <v>8309.84</v>
      </c>
      <c r="D24" s="8"/>
      <c r="E24" s="19" t="s">
        <v>66</v>
      </c>
      <c r="F24" s="16" t="s">
        <v>67</v>
      </c>
      <c r="G24" s="8"/>
      <c r="H24" s="8"/>
    </row>
    <row r="25" spans="1:8" x14ac:dyDescent="0.25">
      <c r="A25" s="3"/>
      <c r="B25" s="1" t="s">
        <v>21</v>
      </c>
      <c r="C25" s="8">
        <v>390.5</v>
      </c>
      <c r="D25" s="8"/>
      <c r="E25" s="19"/>
      <c r="F25" s="1" t="s">
        <v>68</v>
      </c>
      <c r="G25" s="8">
        <v>50</v>
      </c>
      <c r="H25" s="8"/>
    </row>
    <row r="26" spans="1:8" ht="15.75" thickBot="1" x14ac:dyDescent="0.3">
      <c r="A26" s="3"/>
      <c r="B26" s="1" t="s">
        <v>22</v>
      </c>
      <c r="C26" s="8"/>
      <c r="D26" s="8">
        <v>7810</v>
      </c>
      <c r="E26" s="19"/>
      <c r="F26" s="1" t="s">
        <v>38</v>
      </c>
      <c r="G26" s="8"/>
      <c r="H26" s="8">
        <v>50</v>
      </c>
    </row>
    <row r="27" spans="1:8" ht="15.75" thickBot="1" x14ac:dyDescent="0.3">
      <c r="A27" s="3"/>
      <c r="B27" s="1" t="s">
        <v>23</v>
      </c>
      <c r="C27" s="8"/>
      <c r="D27" s="8">
        <v>890.34</v>
      </c>
      <c r="E27" s="19"/>
      <c r="F27" s="1" t="s">
        <v>69</v>
      </c>
      <c r="G27" s="15">
        <f>SUM(G24:G26)</f>
        <v>50</v>
      </c>
      <c r="H27" s="15">
        <f>SUM(H24:H26)</f>
        <v>50</v>
      </c>
    </row>
    <row r="28" spans="1:8" ht="16.5" thickTop="1" thickBot="1" x14ac:dyDescent="0.3">
      <c r="A28" s="3"/>
      <c r="B28" s="1" t="s">
        <v>24</v>
      </c>
      <c r="C28" s="15">
        <f>SUM(C24:C27)</f>
        <v>8700.34</v>
      </c>
      <c r="D28" s="15">
        <f>SUM(D26:D27)</f>
        <v>8700.34</v>
      </c>
      <c r="E28" s="19" t="s">
        <v>70</v>
      </c>
      <c r="F28" s="16" t="s">
        <v>71</v>
      </c>
      <c r="G28" s="8"/>
      <c r="H28" s="8"/>
    </row>
    <row r="29" spans="1:8" ht="15.75" thickTop="1" x14ac:dyDescent="0.25">
      <c r="A29" s="3" t="s">
        <v>33</v>
      </c>
      <c r="B29" s="16" t="s">
        <v>25</v>
      </c>
      <c r="C29" s="8"/>
      <c r="D29" s="8"/>
      <c r="E29" s="19"/>
      <c r="F29" s="1" t="s">
        <v>48</v>
      </c>
      <c r="G29" s="8">
        <v>500</v>
      </c>
      <c r="H29" s="8"/>
    </row>
    <row r="30" spans="1:8" ht="15.75" thickBot="1" x14ac:dyDescent="0.3">
      <c r="A30" s="3"/>
      <c r="B30" s="1" t="s">
        <v>26</v>
      </c>
      <c r="C30" s="8">
        <v>6696.43</v>
      </c>
      <c r="D30" s="8"/>
      <c r="E30" s="19"/>
      <c r="F30" s="1" t="s">
        <v>72</v>
      </c>
      <c r="G30" s="8"/>
      <c r="H30" s="8">
        <v>500</v>
      </c>
    </row>
    <row r="31" spans="1:8" ht="15.75" thickBot="1" x14ac:dyDescent="0.3">
      <c r="A31" s="3"/>
      <c r="B31" s="1" t="s">
        <v>15</v>
      </c>
      <c r="C31" s="8">
        <v>803.57</v>
      </c>
      <c r="D31" s="8"/>
      <c r="E31" s="19"/>
      <c r="F31" s="1" t="s">
        <v>73</v>
      </c>
      <c r="G31" s="15">
        <f>SUM(G28:G30)</f>
        <v>500</v>
      </c>
      <c r="H31" s="15">
        <f>SUM(H28:H30)</f>
        <v>500</v>
      </c>
    </row>
    <row r="32" spans="1:8" ht="15.75" thickTop="1" x14ac:dyDescent="0.25">
      <c r="A32" s="3"/>
      <c r="B32" s="1" t="s">
        <v>27</v>
      </c>
      <c r="C32" s="8"/>
      <c r="D32" s="8">
        <v>6696.43</v>
      </c>
      <c r="E32" s="19" t="s">
        <v>74</v>
      </c>
      <c r="F32" s="16" t="s">
        <v>75</v>
      </c>
      <c r="G32" s="8"/>
      <c r="H32" s="8"/>
    </row>
    <row r="33" spans="1:8" ht="15.75" thickBot="1" x14ac:dyDescent="0.3">
      <c r="A33" s="3"/>
      <c r="B33" s="1" t="s">
        <v>28</v>
      </c>
      <c r="C33" s="8"/>
      <c r="D33" s="8">
        <v>803.57</v>
      </c>
      <c r="E33" s="19"/>
      <c r="F33" s="1" t="s">
        <v>68</v>
      </c>
      <c r="G33" s="8">
        <v>112.95</v>
      </c>
      <c r="H33" s="8"/>
    </row>
    <row r="34" spans="1:8" ht="15.75" thickBot="1" x14ac:dyDescent="0.3">
      <c r="A34" s="3"/>
      <c r="B34" s="1" t="s">
        <v>29</v>
      </c>
      <c r="C34" s="15">
        <f>SUM(C30:C33)</f>
        <v>7500</v>
      </c>
      <c r="D34" s="15">
        <f>SUM(D32:D33)</f>
        <v>7500</v>
      </c>
      <c r="E34" s="19"/>
      <c r="F34" s="1" t="s">
        <v>54</v>
      </c>
      <c r="G34" s="8">
        <v>13.55</v>
      </c>
      <c r="H34" s="8"/>
    </row>
    <row r="35" spans="1:8" ht="16.5" thickTop="1" thickBot="1" x14ac:dyDescent="0.3">
      <c r="A35" s="3" t="s">
        <v>34</v>
      </c>
      <c r="B35" s="16" t="s">
        <v>35</v>
      </c>
      <c r="C35" s="8"/>
      <c r="D35" s="8"/>
      <c r="E35" s="19"/>
      <c r="F35" s="1" t="s">
        <v>38</v>
      </c>
      <c r="G35" s="8"/>
      <c r="H35" s="8">
        <v>126.5</v>
      </c>
    </row>
    <row r="36" spans="1:8" ht="15.75" thickBot="1" x14ac:dyDescent="0.3">
      <c r="A36" s="3"/>
      <c r="B36" s="1" t="s">
        <v>5</v>
      </c>
      <c r="C36" s="8">
        <v>8630</v>
      </c>
      <c r="D36" s="8"/>
      <c r="E36" s="19"/>
      <c r="F36" s="1" t="s">
        <v>76</v>
      </c>
      <c r="G36" s="15">
        <f>SUM(G33:G35)</f>
        <v>126.5</v>
      </c>
      <c r="H36" s="15">
        <f>SUM(H33:H35)</f>
        <v>126.5</v>
      </c>
    </row>
    <row r="37" spans="1:8" ht="15.75" thickTop="1" x14ac:dyDescent="0.25">
      <c r="A37" s="3"/>
      <c r="B37" s="1" t="s">
        <v>22</v>
      </c>
      <c r="C37" s="8"/>
      <c r="D37" s="8">
        <v>7705.36</v>
      </c>
      <c r="E37" s="19" t="s">
        <v>77</v>
      </c>
      <c r="F37" s="16" t="s">
        <v>78</v>
      </c>
      <c r="G37" s="8"/>
      <c r="H37" s="8"/>
    </row>
    <row r="38" spans="1:8" ht="15.75" thickBot="1" x14ac:dyDescent="0.3">
      <c r="A38" s="3"/>
      <c r="B38" s="10" t="s">
        <v>23</v>
      </c>
      <c r="C38" s="8"/>
      <c r="D38" s="8">
        <v>924.64</v>
      </c>
      <c r="E38" s="19"/>
      <c r="F38" s="1" t="s">
        <v>79</v>
      </c>
      <c r="G38" s="8">
        <v>7500</v>
      </c>
      <c r="H38" s="8"/>
    </row>
    <row r="39" spans="1:8" ht="15.75" thickBot="1" x14ac:dyDescent="0.3">
      <c r="A39" s="3"/>
      <c r="B39" s="10" t="s">
        <v>24</v>
      </c>
      <c r="C39" s="15">
        <f>SUM(C36:C38)</f>
        <v>8630</v>
      </c>
      <c r="D39" s="15">
        <f>SUM(D37:D38)</f>
        <v>8630</v>
      </c>
      <c r="E39" s="19"/>
      <c r="F39" s="1" t="s">
        <v>80</v>
      </c>
      <c r="G39" s="8">
        <v>9000</v>
      </c>
      <c r="H39" s="8"/>
    </row>
    <row r="40" spans="1:8" ht="15.75" thickTop="1" x14ac:dyDescent="0.25">
      <c r="A40" s="3" t="s">
        <v>36</v>
      </c>
      <c r="B40" s="16" t="s">
        <v>37</v>
      </c>
      <c r="C40" s="8"/>
      <c r="D40" s="8"/>
      <c r="E40" s="19"/>
      <c r="F40" s="1" t="s">
        <v>81</v>
      </c>
      <c r="G40" s="8">
        <v>972</v>
      </c>
      <c r="H40" s="8"/>
    </row>
    <row r="41" spans="1:8" x14ac:dyDescent="0.25">
      <c r="A41" s="3"/>
      <c r="B41" s="10" t="s">
        <v>6</v>
      </c>
      <c r="C41" s="8">
        <v>6000</v>
      </c>
      <c r="D41" s="8"/>
      <c r="E41" s="19"/>
      <c r="F41" s="1" t="s">
        <v>82</v>
      </c>
      <c r="G41" s="8">
        <v>1500</v>
      </c>
      <c r="H41" s="8"/>
    </row>
    <row r="42" spans="1:8" ht="15.75" thickBot="1" x14ac:dyDescent="0.3">
      <c r="A42" s="3"/>
      <c r="B42" s="10" t="s">
        <v>38</v>
      </c>
      <c r="C42" s="8"/>
      <c r="D42" s="8">
        <v>6000</v>
      </c>
      <c r="E42" s="19"/>
      <c r="F42" s="1" t="s">
        <v>83</v>
      </c>
      <c r="G42" s="8">
        <v>950.25</v>
      </c>
      <c r="H42" s="8"/>
    </row>
    <row r="43" spans="1:8" ht="15.75" thickBot="1" x14ac:dyDescent="0.3">
      <c r="A43" s="3"/>
      <c r="B43" s="10" t="s">
        <v>39</v>
      </c>
      <c r="C43" s="15">
        <f>SUM(C41:C42)</f>
        <v>6000</v>
      </c>
      <c r="D43" s="15">
        <f>SUM(D42)</f>
        <v>6000</v>
      </c>
      <c r="E43" s="19"/>
      <c r="F43" s="1" t="s">
        <v>84</v>
      </c>
      <c r="G43" s="8">
        <v>1140.3</v>
      </c>
      <c r="H43" s="8"/>
    </row>
    <row r="44" spans="1:8" ht="15.75" thickTop="1" x14ac:dyDescent="0.25">
      <c r="A44" s="3" t="s">
        <v>40</v>
      </c>
      <c r="B44" s="16" t="s">
        <v>41</v>
      </c>
      <c r="C44" s="8"/>
      <c r="D44" s="8"/>
      <c r="E44" s="19"/>
      <c r="F44" s="1" t="s">
        <v>16</v>
      </c>
      <c r="G44" s="8"/>
      <c r="H44" s="8">
        <v>18175.05</v>
      </c>
    </row>
    <row r="45" spans="1:8" x14ac:dyDescent="0.25">
      <c r="A45" s="3"/>
      <c r="B45" s="1" t="s">
        <v>42</v>
      </c>
      <c r="C45" s="8">
        <v>2750</v>
      </c>
      <c r="D45" s="8"/>
      <c r="E45" s="19"/>
      <c r="F45" s="1" t="s">
        <v>85</v>
      </c>
      <c r="G45" s="8"/>
      <c r="H45" s="8">
        <v>2887.5</v>
      </c>
    </row>
    <row r="46" spans="1:8" x14ac:dyDescent="0.25">
      <c r="A46" s="3"/>
      <c r="B46" s="1" t="s">
        <v>5</v>
      </c>
      <c r="C46" s="8">
        <v>330</v>
      </c>
      <c r="D46" s="8"/>
      <c r="E46" s="19"/>
      <c r="F46" s="1" t="s">
        <v>86</v>
      </c>
      <c r="G46" s="8"/>
      <c r="H46" s="8"/>
    </row>
    <row r="47" spans="1:8" ht="15.75" thickBot="1" x14ac:dyDescent="0.3">
      <c r="A47" s="3"/>
      <c r="B47" s="10" t="s">
        <v>22</v>
      </c>
      <c r="C47" s="8"/>
      <c r="D47" s="8">
        <v>2750</v>
      </c>
      <c r="E47" s="19"/>
      <c r="F47" s="1" t="s">
        <v>87</v>
      </c>
      <c r="G47" s="8"/>
      <c r="H47" s="8"/>
    </row>
    <row r="48" spans="1:8" ht="15.75" thickBot="1" x14ac:dyDescent="0.3">
      <c r="A48" s="3"/>
      <c r="B48" s="10" t="s">
        <v>23</v>
      </c>
      <c r="C48" s="8"/>
      <c r="D48" s="8">
        <v>330</v>
      </c>
      <c r="E48" s="19"/>
      <c r="F48" s="1" t="s">
        <v>88</v>
      </c>
      <c r="G48" s="15">
        <f>SUM(G38:G47)</f>
        <v>21062.55</v>
      </c>
      <c r="H48" s="15">
        <f>SUM(H44:H47)</f>
        <v>21062.55</v>
      </c>
    </row>
    <row r="49" spans="1:8" ht="16.5" thickTop="1" thickBot="1" x14ac:dyDescent="0.3">
      <c r="A49" s="3"/>
      <c r="B49" s="1" t="s">
        <v>24</v>
      </c>
      <c r="C49" s="15">
        <f>SUM(C45:C48)</f>
        <v>3080</v>
      </c>
      <c r="D49" s="15">
        <f>SUM(D47:D48)</f>
        <v>3080</v>
      </c>
      <c r="E49" s="19"/>
      <c r="F49" s="1"/>
      <c r="G49" s="8"/>
      <c r="H49" s="8"/>
    </row>
    <row r="50" spans="1:8" ht="15.75" thickTop="1" x14ac:dyDescent="0.25">
      <c r="A50" s="3" t="s">
        <v>43</v>
      </c>
      <c r="B50" s="16" t="s">
        <v>44</v>
      </c>
      <c r="C50" s="8"/>
      <c r="D50" s="8"/>
      <c r="E50" s="19"/>
      <c r="F50" s="1"/>
      <c r="G50" s="8"/>
      <c r="H50" s="8"/>
    </row>
    <row r="51" spans="1:8" x14ac:dyDescent="0.25">
      <c r="A51" s="3"/>
      <c r="B51" s="10" t="s">
        <v>45</v>
      </c>
      <c r="C51" s="8">
        <v>982.14</v>
      </c>
      <c r="D51" s="8"/>
      <c r="E51" s="19"/>
      <c r="F51" s="1"/>
      <c r="G51" s="8"/>
      <c r="H51" s="8"/>
    </row>
    <row r="52" spans="1:8" x14ac:dyDescent="0.25">
      <c r="A52" s="3"/>
      <c r="B52" s="10" t="s">
        <v>15</v>
      </c>
      <c r="C52" s="8">
        <v>117.86</v>
      </c>
      <c r="D52" s="8"/>
      <c r="E52" s="19"/>
      <c r="F52" s="1"/>
      <c r="G52" s="8"/>
      <c r="H52" s="8"/>
    </row>
    <row r="53" spans="1:8" ht="15.75" thickBot="1" x14ac:dyDescent="0.3">
      <c r="A53" s="3"/>
      <c r="B53" s="1" t="s">
        <v>16</v>
      </c>
      <c r="C53" s="8"/>
      <c r="D53" s="8">
        <v>1100</v>
      </c>
      <c r="E53" s="19"/>
      <c r="F53" s="1"/>
      <c r="G53" s="8"/>
      <c r="H53" s="8"/>
    </row>
    <row r="54" spans="1:8" ht="15.75" thickBot="1" x14ac:dyDescent="0.3">
      <c r="A54" s="3"/>
      <c r="B54" s="10" t="s">
        <v>46</v>
      </c>
      <c r="C54" s="15">
        <f>SUM(C51:C53)</f>
        <v>1100</v>
      </c>
      <c r="D54" s="15">
        <f>SUM(D52:D53)</f>
        <v>1100</v>
      </c>
      <c r="E54" s="19"/>
      <c r="F54" s="1"/>
      <c r="G54" s="8"/>
      <c r="H54" s="8"/>
    </row>
    <row r="55" spans="1:8" ht="15.75" thickTop="1" x14ac:dyDescent="0.25">
      <c r="A55" s="3" t="s">
        <v>47</v>
      </c>
      <c r="B55" s="16" t="s">
        <v>44</v>
      </c>
      <c r="C55" s="8"/>
      <c r="D55" s="8"/>
      <c r="E55" s="19"/>
      <c r="F55" s="1"/>
      <c r="G55" s="8"/>
      <c r="H55" s="8"/>
    </row>
    <row r="56" spans="1:8" x14ac:dyDescent="0.25">
      <c r="A56" s="3"/>
      <c r="B56" s="1" t="s">
        <v>48</v>
      </c>
      <c r="C56" s="8">
        <v>12915</v>
      </c>
      <c r="D56" s="8"/>
      <c r="E56" s="19"/>
      <c r="F56" s="1"/>
      <c r="G56" s="8"/>
      <c r="H56" s="8"/>
    </row>
    <row r="57" spans="1:8" ht="15.75" thickBot="1" x14ac:dyDescent="0.3">
      <c r="A57" s="3"/>
      <c r="B57" s="1" t="s">
        <v>22</v>
      </c>
      <c r="C57" s="8"/>
      <c r="D57" s="8">
        <v>11531.25</v>
      </c>
      <c r="E57" s="19"/>
      <c r="F57" s="1"/>
      <c r="G57" s="8"/>
      <c r="H57" s="8"/>
    </row>
    <row r="58" spans="1:8" ht="15.75" thickBot="1" x14ac:dyDescent="0.3">
      <c r="A58" s="4"/>
      <c r="B58" s="2" t="s">
        <v>50</v>
      </c>
      <c r="C58" s="15">
        <f>SUM(C56:C57)</f>
        <v>12915</v>
      </c>
      <c r="D58" s="15">
        <f>SUM(D57)</f>
        <v>11531.25</v>
      </c>
      <c r="E58" s="20"/>
      <c r="F58" s="11"/>
      <c r="G58" s="9"/>
      <c r="H58" s="9"/>
    </row>
    <row r="59" spans="1:8" ht="15.75" thickTop="1" x14ac:dyDescent="0.25">
      <c r="C59" s="17"/>
    </row>
  </sheetData>
  <mergeCells count="4">
    <mergeCell ref="A2:D2"/>
    <mergeCell ref="E2:H2"/>
    <mergeCell ref="A1:D1"/>
    <mergeCell ref="E1:H1"/>
  </mergeCells>
  <pageMargins left="0.78740157480314965" right="0.78740157480314965" top="0.78740157480314965" bottom="1.1811023622047245" header="0.31496062992125984" footer="0.31496062992125984"/>
  <pageSetup paperSize="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zoomScaleNormal="100" workbookViewId="0">
      <selection activeCell="C31" sqref="C31"/>
    </sheetView>
  </sheetViews>
  <sheetFormatPr baseColWidth="10" defaultRowHeight="15" x14ac:dyDescent="0.25"/>
  <cols>
    <col min="1" max="1" width="4.28515625" customWidth="1"/>
    <col min="2" max="2" width="49.7109375" customWidth="1"/>
    <col min="3" max="4" width="18.140625" customWidth="1"/>
  </cols>
  <sheetData>
    <row r="1" spans="1:4" ht="27" customHeight="1" x14ac:dyDescent="0.25">
      <c r="A1" s="34" t="s">
        <v>90</v>
      </c>
      <c r="B1" s="34"/>
      <c r="C1" s="34"/>
      <c r="D1" s="34"/>
    </row>
    <row r="2" spans="1:4" ht="19.5" customHeight="1" thickBot="1" x14ac:dyDescent="0.3">
      <c r="A2" s="32"/>
      <c r="B2" s="32"/>
      <c r="C2" s="32"/>
      <c r="D2" s="32"/>
    </row>
    <row r="3" spans="1:4" ht="15.75" thickTop="1" x14ac:dyDescent="0.25">
      <c r="A3" s="26">
        <v>1</v>
      </c>
      <c r="B3" s="30" t="s">
        <v>5</v>
      </c>
      <c r="C3" s="7">
        <v>18284.84</v>
      </c>
      <c r="D3" s="7"/>
    </row>
    <row r="4" spans="1:4" x14ac:dyDescent="0.25">
      <c r="A4" s="27">
        <v>2</v>
      </c>
      <c r="B4" s="29" t="s">
        <v>6</v>
      </c>
      <c r="C4" s="8">
        <v>19941.38</v>
      </c>
      <c r="D4" s="8"/>
    </row>
    <row r="5" spans="1:4" x14ac:dyDescent="0.25">
      <c r="A5" s="27">
        <v>3</v>
      </c>
      <c r="B5" s="29" t="s">
        <v>7</v>
      </c>
      <c r="C5" s="8">
        <v>60000</v>
      </c>
      <c r="D5" s="8"/>
    </row>
    <row r="6" spans="1:4" x14ac:dyDescent="0.25">
      <c r="A6" s="27">
        <v>4</v>
      </c>
      <c r="B6" s="29" t="s">
        <v>8</v>
      </c>
      <c r="C6" s="8">
        <v>60000</v>
      </c>
      <c r="D6" s="8"/>
    </row>
    <row r="7" spans="1:4" x14ac:dyDescent="0.25">
      <c r="A7" s="27">
        <v>5</v>
      </c>
      <c r="B7" s="29" t="s">
        <v>9</v>
      </c>
      <c r="C7" s="8">
        <v>28000</v>
      </c>
      <c r="D7" s="8"/>
    </row>
    <row r="8" spans="1:4" x14ac:dyDescent="0.25">
      <c r="A8" s="27">
        <v>6</v>
      </c>
      <c r="B8" s="29" t="s">
        <v>10</v>
      </c>
      <c r="C8" s="8">
        <v>8000</v>
      </c>
      <c r="D8" s="8"/>
    </row>
    <row r="9" spans="1:4" x14ac:dyDescent="0.25">
      <c r="A9" s="27">
        <v>7</v>
      </c>
      <c r="B9" s="29" t="s">
        <v>92</v>
      </c>
      <c r="C9" s="8"/>
      <c r="D9" s="8">
        <v>93000</v>
      </c>
    </row>
    <row r="10" spans="1:4" x14ac:dyDescent="0.25">
      <c r="A10" s="27">
        <v>8</v>
      </c>
      <c r="B10" s="29" t="s">
        <v>93</v>
      </c>
      <c r="C10" s="8"/>
      <c r="D10" s="8">
        <v>93000</v>
      </c>
    </row>
    <row r="11" spans="1:4" x14ac:dyDescent="0.25">
      <c r="A11" s="27">
        <v>9</v>
      </c>
      <c r="B11" s="29" t="s">
        <v>14</v>
      </c>
      <c r="C11" s="8">
        <v>4000</v>
      </c>
      <c r="D11" s="8"/>
    </row>
    <row r="12" spans="1:4" x14ac:dyDescent="0.25">
      <c r="A12" s="27">
        <v>10</v>
      </c>
      <c r="B12" s="29" t="s">
        <v>54</v>
      </c>
      <c r="C12" s="8">
        <v>1449.37</v>
      </c>
      <c r="D12" s="8"/>
    </row>
    <row r="13" spans="1:4" x14ac:dyDescent="0.25">
      <c r="A13" s="27">
        <v>11</v>
      </c>
      <c r="B13" s="29" t="s">
        <v>94</v>
      </c>
      <c r="C13" s="8"/>
      <c r="D13" s="8">
        <v>200</v>
      </c>
    </row>
    <row r="14" spans="1:4" x14ac:dyDescent="0.25">
      <c r="A14" s="27">
        <v>12</v>
      </c>
      <c r="B14" s="29" t="s">
        <v>95</v>
      </c>
      <c r="C14" s="8">
        <v>390.5</v>
      </c>
      <c r="D14" s="8"/>
    </row>
    <row r="15" spans="1:4" x14ac:dyDescent="0.25">
      <c r="A15" s="27">
        <v>13</v>
      </c>
      <c r="B15" s="29" t="s">
        <v>96</v>
      </c>
      <c r="C15" s="8"/>
      <c r="D15" s="8">
        <v>33455.089999999997</v>
      </c>
    </row>
    <row r="16" spans="1:4" x14ac:dyDescent="0.25">
      <c r="A16" s="27">
        <v>14</v>
      </c>
      <c r="B16" s="29" t="s">
        <v>97</v>
      </c>
      <c r="C16" s="8"/>
      <c r="D16" s="8">
        <v>3967.75</v>
      </c>
    </row>
    <row r="17" spans="1:4" x14ac:dyDescent="0.25">
      <c r="A17" s="27">
        <v>15</v>
      </c>
      <c r="B17" s="31" t="s">
        <v>26</v>
      </c>
      <c r="C17" s="8">
        <v>6696.43</v>
      </c>
      <c r="D17" s="8"/>
    </row>
    <row r="18" spans="1:4" x14ac:dyDescent="0.25">
      <c r="A18" s="27">
        <v>16</v>
      </c>
      <c r="B18" s="29" t="s">
        <v>64</v>
      </c>
      <c r="C18" s="8"/>
      <c r="D18" s="8">
        <v>4996.43</v>
      </c>
    </row>
    <row r="19" spans="1:4" x14ac:dyDescent="0.25">
      <c r="A19" s="27">
        <v>17</v>
      </c>
      <c r="B19" s="29" t="s">
        <v>42</v>
      </c>
      <c r="C19" s="8">
        <v>2250</v>
      </c>
      <c r="D19" s="8"/>
    </row>
    <row r="20" spans="1:4" x14ac:dyDescent="0.25">
      <c r="A20" s="27">
        <v>18</v>
      </c>
      <c r="B20" s="29" t="s">
        <v>98</v>
      </c>
      <c r="C20" s="8">
        <v>982.14</v>
      </c>
      <c r="D20" s="8"/>
    </row>
    <row r="21" spans="1:4" x14ac:dyDescent="0.25">
      <c r="A21" s="27">
        <v>19</v>
      </c>
      <c r="B21" s="29" t="s">
        <v>53</v>
      </c>
      <c r="C21" s="8">
        <v>286.61</v>
      </c>
      <c r="D21" s="8"/>
    </row>
    <row r="22" spans="1:4" x14ac:dyDescent="0.25">
      <c r="A22" s="27">
        <v>20</v>
      </c>
      <c r="B22" s="29" t="s">
        <v>68</v>
      </c>
      <c r="C22" s="8">
        <v>162.94999999999999</v>
      </c>
      <c r="D22" s="8"/>
    </row>
    <row r="23" spans="1:4" x14ac:dyDescent="0.25">
      <c r="A23" s="27">
        <v>21</v>
      </c>
      <c r="B23" s="31" t="s">
        <v>79</v>
      </c>
      <c r="C23" s="8">
        <v>7500</v>
      </c>
      <c r="D23" s="8"/>
    </row>
    <row r="24" spans="1:4" x14ac:dyDescent="0.25">
      <c r="A24" s="27">
        <v>22</v>
      </c>
      <c r="B24" s="29" t="s">
        <v>99</v>
      </c>
      <c r="C24" s="8">
        <v>9000</v>
      </c>
      <c r="D24" s="8"/>
    </row>
    <row r="25" spans="1:4" x14ac:dyDescent="0.25">
      <c r="A25" s="27">
        <v>23</v>
      </c>
      <c r="B25" s="29" t="s">
        <v>100</v>
      </c>
      <c r="C25" s="8">
        <v>972</v>
      </c>
      <c r="D25" s="8"/>
    </row>
    <row r="26" spans="1:4" x14ac:dyDescent="0.25">
      <c r="A26" s="27">
        <v>24</v>
      </c>
      <c r="B26" s="29" t="s">
        <v>101</v>
      </c>
      <c r="C26" s="8">
        <v>1500</v>
      </c>
      <c r="D26" s="8"/>
    </row>
    <row r="27" spans="1:4" x14ac:dyDescent="0.25">
      <c r="A27" s="27">
        <v>25</v>
      </c>
      <c r="B27" s="29" t="s">
        <v>83</v>
      </c>
      <c r="C27" s="8">
        <v>950.25</v>
      </c>
      <c r="D27" s="8"/>
    </row>
    <row r="28" spans="1:4" x14ac:dyDescent="0.25">
      <c r="A28" s="27">
        <v>26</v>
      </c>
      <c r="B28" s="29" t="s">
        <v>84</v>
      </c>
      <c r="C28" s="8">
        <v>1140.3</v>
      </c>
      <c r="D28" s="8"/>
    </row>
    <row r="29" spans="1:4" ht="15.75" thickBot="1" x14ac:dyDescent="0.3">
      <c r="A29" s="27">
        <v>27</v>
      </c>
      <c r="B29" s="31" t="s">
        <v>102</v>
      </c>
      <c r="C29" s="14"/>
      <c r="D29" s="8">
        <v>2887.5</v>
      </c>
    </row>
    <row r="30" spans="1:4" ht="15.75" thickBot="1" x14ac:dyDescent="0.3">
      <c r="A30" s="27"/>
      <c r="B30" s="23" t="s">
        <v>91</v>
      </c>
      <c r="C30" s="15">
        <f>SUM(C3:C29)</f>
        <v>231506.77</v>
      </c>
      <c r="D30" s="15">
        <f>SUM(D3:D29)</f>
        <v>231506.77</v>
      </c>
    </row>
    <row r="31" spans="1:4" ht="15.75" thickTop="1" x14ac:dyDescent="0.25">
      <c r="A31" s="27"/>
      <c r="B31" s="23"/>
      <c r="C31" s="13"/>
      <c r="D31" s="8"/>
    </row>
    <row r="32" spans="1:4" x14ac:dyDescent="0.25">
      <c r="A32" s="27"/>
      <c r="B32" s="23"/>
      <c r="C32" s="8"/>
      <c r="D32" s="8"/>
    </row>
    <row r="33" spans="1:4" x14ac:dyDescent="0.25">
      <c r="A33" s="27"/>
      <c r="B33" s="23"/>
      <c r="C33" s="8"/>
      <c r="D33" s="8"/>
    </row>
    <row r="34" spans="1:4" x14ac:dyDescent="0.25">
      <c r="A34" s="27"/>
      <c r="B34" s="23"/>
      <c r="C34" s="8"/>
      <c r="D34" s="8"/>
    </row>
    <row r="35" spans="1:4" x14ac:dyDescent="0.25">
      <c r="A35" s="27"/>
      <c r="B35" s="24"/>
      <c r="C35" s="8"/>
      <c r="D35" s="8"/>
    </row>
    <row r="36" spans="1:4" x14ac:dyDescent="0.25">
      <c r="A36" s="27"/>
      <c r="B36" s="23"/>
      <c r="C36" s="8"/>
      <c r="D36" s="8"/>
    </row>
    <row r="37" spans="1:4" x14ac:dyDescent="0.25">
      <c r="A37" s="27"/>
      <c r="B37" s="23"/>
      <c r="C37" s="8"/>
      <c r="D37" s="8"/>
    </row>
    <row r="38" spans="1:4" x14ac:dyDescent="0.25">
      <c r="A38" s="27"/>
      <c r="B38" s="22"/>
      <c r="C38" s="8"/>
      <c r="D38" s="8"/>
    </row>
    <row r="39" spans="1:4" x14ac:dyDescent="0.25">
      <c r="A39" s="27"/>
      <c r="B39" s="22"/>
      <c r="C39" s="8"/>
      <c r="D39" s="8"/>
    </row>
    <row r="40" spans="1:4" x14ac:dyDescent="0.25">
      <c r="A40" s="27"/>
      <c r="B40" s="24"/>
      <c r="C40" s="8"/>
      <c r="D40" s="8"/>
    </row>
    <row r="41" spans="1:4" x14ac:dyDescent="0.25">
      <c r="A41" s="27"/>
      <c r="B41" s="22"/>
      <c r="C41" s="8"/>
      <c r="D41" s="8"/>
    </row>
    <row r="42" spans="1:4" x14ac:dyDescent="0.25">
      <c r="A42" s="27"/>
      <c r="B42" s="22"/>
      <c r="C42" s="8"/>
      <c r="D42" s="8"/>
    </row>
    <row r="43" spans="1:4" x14ac:dyDescent="0.25">
      <c r="A43" s="27"/>
      <c r="B43" s="22"/>
      <c r="C43" s="8"/>
      <c r="D43" s="8"/>
    </row>
    <row r="44" spans="1:4" x14ac:dyDescent="0.25">
      <c r="A44" s="27"/>
      <c r="B44" s="24"/>
      <c r="C44" s="8"/>
      <c r="D44" s="8"/>
    </row>
    <row r="45" spans="1:4" x14ac:dyDescent="0.25">
      <c r="A45" s="27"/>
      <c r="B45" s="23"/>
      <c r="C45" s="8"/>
      <c r="D45" s="8"/>
    </row>
    <row r="46" spans="1:4" x14ac:dyDescent="0.25">
      <c r="A46" s="27"/>
      <c r="B46" s="23"/>
      <c r="C46" s="8"/>
      <c r="D46" s="8"/>
    </row>
    <row r="47" spans="1:4" x14ac:dyDescent="0.25">
      <c r="A47" s="27"/>
      <c r="B47" s="22"/>
      <c r="C47" s="8"/>
      <c r="D47" s="8"/>
    </row>
    <row r="48" spans="1:4" x14ac:dyDescent="0.25">
      <c r="A48" s="27"/>
      <c r="B48" s="22"/>
      <c r="C48" s="8"/>
      <c r="D48" s="8"/>
    </row>
    <row r="49" spans="1:4" x14ac:dyDescent="0.25">
      <c r="A49" s="27"/>
      <c r="B49" s="23"/>
      <c r="C49" s="8"/>
      <c r="D49" s="8"/>
    </row>
    <row r="50" spans="1:4" x14ac:dyDescent="0.25">
      <c r="A50" s="27"/>
      <c r="B50" s="24"/>
      <c r="C50" s="8"/>
      <c r="D50" s="8"/>
    </row>
    <row r="51" spans="1:4" x14ac:dyDescent="0.25">
      <c r="A51" s="27"/>
      <c r="B51" s="22"/>
      <c r="C51" s="8"/>
      <c r="D51" s="8"/>
    </row>
    <row r="52" spans="1:4" x14ac:dyDescent="0.25">
      <c r="A52" s="27"/>
      <c r="B52" s="22"/>
      <c r="C52" s="8"/>
      <c r="D52" s="8"/>
    </row>
    <row r="53" spans="1:4" x14ac:dyDescent="0.25">
      <c r="A53" s="27"/>
      <c r="B53" s="23"/>
      <c r="C53" s="8"/>
      <c r="D53" s="8"/>
    </row>
    <row r="54" spans="1:4" x14ac:dyDescent="0.25">
      <c r="A54" s="27"/>
      <c r="B54" s="22"/>
      <c r="C54" s="8"/>
      <c r="D54" s="8"/>
    </row>
    <row r="55" spans="1:4" x14ac:dyDescent="0.25">
      <c r="A55" s="27"/>
      <c r="B55" s="24"/>
      <c r="C55" s="8"/>
      <c r="D55" s="8"/>
    </row>
    <row r="56" spans="1:4" x14ac:dyDescent="0.25">
      <c r="A56" s="27"/>
      <c r="B56" s="23"/>
      <c r="C56" s="8"/>
      <c r="D56" s="8"/>
    </row>
    <row r="57" spans="1:4" x14ac:dyDescent="0.25">
      <c r="A57" s="27"/>
      <c r="B57" s="23"/>
      <c r="C57" s="8"/>
      <c r="D57" s="8"/>
    </row>
    <row r="58" spans="1:4" ht="15.75" thickBot="1" x14ac:dyDescent="0.3">
      <c r="A58" s="28"/>
      <c r="B58" s="2"/>
      <c r="C58" s="9"/>
      <c r="D58" s="9"/>
    </row>
    <row r="59" spans="1:4" ht="15.75" thickTop="1" x14ac:dyDescent="0.25">
      <c r="C59" s="17"/>
    </row>
  </sheetData>
  <mergeCells count="2">
    <mergeCell ref="A1:D1"/>
    <mergeCell ref="A2:D2"/>
  </mergeCells>
  <pageMargins left="0.78740157480314965" right="0.78740157480314965" top="0.78740157480314965" bottom="1.1811023622047245" header="0.31496062992125984" footer="0.31496062992125984"/>
  <pageSetup paperSize="5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9"/>
  <sheetViews>
    <sheetView tabSelected="1" zoomScale="85" zoomScaleNormal="85" workbookViewId="0">
      <selection activeCell="U23" sqref="U23"/>
    </sheetView>
  </sheetViews>
  <sheetFormatPr baseColWidth="10" defaultRowHeight="15" x14ac:dyDescent="0.25"/>
  <cols>
    <col min="1" max="2" width="4.28515625" customWidth="1"/>
    <col min="3" max="3" width="47.7109375" customWidth="1"/>
    <col min="4" max="4" width="16.85546875" customWidth="1"/>
    <col min="5" max="5" width="16.140625" customWidth="1"/>
    <col min="6" max="6" width="5.7109375" customWidth="1"/>
    <col min="7" max="7" width="5.28515625" style="25" customWidth="1"/>
    <col min="8" max="8" width="44.5703125" customWidth="1"/>
    <col min="9" max="10" width="16.28515625" customWidth="1"/>
    <col min="11" max="12" width="4.28515625" customWidth="1"/>
    <col min="13" max="13" width="47.7109375" customWidth="1"/>
    <col min="14" max="14" width="16.85546875" customWidth="1"/>
    <col min="15" max="15" width="16.140625" customWidth="1"/>
    <col min="16" max="16" width="5.7109375" customWidth="1"/>
    <col min="17" max="17" width="5.28515625" style="25" customWidth="1"/>
    <col min="18" max="18" width="44.5703125" customWidth="1"/>
    <col min="19" max="20" width="16.28515625" customWidth="1"/>
    <col min="21" max="22" width="4.28515625" customWidth="1"/>
    <col min="23" max="23" width="47.7109375" customWidth="1"/>
    <col min="24" max="24" width="16.85546875" customWidth="1"/>
    <col min="25" max="25" width="16.140625" customWidth="1"/>
    <col min="26" max="26" width="5.7109375" customWidth="1"/>
    <col min="27" max="27" width="5.28515625" style="25" customWidth="1"/>
    <col min="28" max="28" width="44.5703125" customWidth="1"/>
    <col min="29" max="30" width="16.28515625" customWidth="1"/>
  </cols>
  <sheetData>
    <row r="1" spans="1:30" ht="21" customHeight="1" x14ac:dyDescent="0.3">
      <c r="A1" s="37" t="s">
        <v>103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2" spans="1:30" ht="19.5" customHeight="1" thickBot="1" x14ac:dyDescent="0.3">
      <c r="A2" s="53" t="s">
        <v>127</v>
      </c>
      <c r="B2" s="53"/>
      <c r="C2" s="53"/>
      <c r="D2" s="53"/>
      <c r="E2" s="53"/>
      <c r="F2" s="53"/>
      <c r="G2" s="53"/>
      <c r="H2" s="53"/>
      <c r="I2" s="53"/>
      <c r="J2" s="53"/>
      <c r="K2" s="53" t="s">
        <v>141</v>
      </c>
      <c r="L2" s="53"/>
      <c r="M2" s="53"/>
      <c r="N2" s="53"/>
      <c r="O2" s="53"/>
      <c r="P2" s="53"/>
      <c r="Q2" s="53"/>
      <c r="R2" s="53"/>
      <c r="S2" s="53"/>
      <c r="T2" s="53"/>
      <c r="U2" s="53" t="s">
        <v>167</v>
      </c>
      <c r="V2" s="53"/>
      <c r="W2" s="53"/>
      <c r="X2" s="53"/>
      <c r="Y2" s="53"/>
      <c r="Z2" s="53"/>
      <c r="AA2" s="53"/>
      <c r="AB2" s="53"/>
      <c r="AC2" s="53"/>
      <c r="AD2" s="53"/>
    </row>
    <row r="3" spans="1:30" ht="17.25" customHeight="1" thickTop="1" x14ac:dyDescent="0.25">
      <c r="A3" s="5" t="s">
        <v>104</v>
      </c>
      <c r="B3" s="41">
        <v>1</v>
      </c>
      <c r="C3" s="30" t="s">
        <v>117</v>
      </c>
      <c r="D3" s="7"/>
      <c r="E3" s="7">
        <v>15000</v>
      </c>
      <c r="F3" s="38" t="s">
        <v>104</v>
      </c>
      <c r="G3" s="45">
        <v>9</v>
      </c>
      <c r="H3" s="6" t="s">
        <v>111</v>
      </c>
      <c r="I3" s="7"/>
      <c r="J3" s="7">
        <v>6000</v>
      </c>
      <c r="K3" s="61"/>
      <c r="L3" s="41"/>
      <c r="M3" s="30"/>
      <c r="N3" s="7"/>
      <c r="O3" s="7"/>
      <c r="P3" s="38" t="s">
        <v>104</v>
      </c>
      <c r="Q3" s="41">
        <v>3</v>
      </c>
      <c r="R3" s="6" t="s">
        <v>142</v>
      </c>
      <c r="S3" s="7"/>
      <c r="T3" s="7">
        <v>200</v>
      </c>
      <c r="U3" s="61" t="s">
        <v>104</v>
      </c>
      <c r="V3" s="41">
        <v>28</v>
      </c>
      <c r="W3" s="30" t="s">
        <v>168</v>
      </c>
      <c r="X3" s="7"/>
      <c r="Y3" s="7">
        <v>9000</v>
      </c>
      <c r="Z3" s="55"/>
      <c r="AA3" s="41"/>
      <c r="AB3" s="6"/>
      <c r="AC3" s="7"/>
      <c r="AD3" s="7"/>
    </row>
    <row r="4" spans="1:30" ht="17.25" customHeight="1" x14ac:dyDescent="0.25">
      <c r="A4" s="3" t="s">
        <v>104</v>
      </c>
      <c r="B4" s="42">
        <v>5</v>
      </c>
      <c r="C4" s="10" t="s">
        <v>105</v>
      </c>
      <c r="D4" s="8"/>
      <c r="E4" s="8">
        <v>8309.84</v>
      </c>
      <c r="F4" s="39" t="s">
        <v>104</v>
      </c>
      <c r="G4" s="46">
        <v>18</v>
      </c>
      <c r="H4" s="10" t="s">
        <v>113</v>
      </c>
      <c r="I4" s="8"/>
      <c r="J4" s="8">
        <v>321</v>
      </c>
      <c r="K4" s="62"/>
      <c r="L4" s="42"/>
      <c r="M4" s="10"/>
      <c r="N4" s="8"/>
      <c r="O4" s="8"/>
      <c r="P4" s="39"/>
      <c r="Q4" s="42"/>
      <c r="R4" s="10"/>
      <c r="S4" s="8"/>
      <c r="T4" s="8"/>
      <c r="U4" s="62"/>
      <c r="V4" s="42"/>
      <c r="W4" s="10"/>
      <c r="X4" s="8"/>
      <c r="Y4" s="8"/>
      <c r="Z4" s="56"/>
      <c r="AA4" s="42"/>
      <c r="AB4" s="10"/>
      <c r="AC4" s="8"/>
      <c r="AD4" s="8"/>
    </row>
    <row r="5" spans="1:30" ht="17.25" customHeight="1" x14ac:dyDescent="0.25">
      <c r="A5" s="3" t="s">
        <v>104</v>
      </c>
      <c r="B5" s="42">
        <v>8</v>
      </c>
      <c r="C5" s="10" t="s">
        <v>106</v>
      </c>
      <c r="D5" s="8"/>
      <c r="E5" s="8">
        <v>8630</v>
      </c>
      <c r="F5" s="39" t="s">
        <v>104</v>
      </c>
      <c r="G5" s="46">
        <v>22</v>
      </c>
      <c r="H5" s="10" t="s">
        <v>112</v>
      </c>
      <c r="I5" s="8"/>
      <c r="J5" s="8">
        <v>25000</v>
      </c>
      <c r="K5" s="62"/>
      <c r="L5" s="42"/>
      <c r="M5" s="10"/>
      <c r="N5" s="8"/>
      <c r="O5" s="8"/>
      <c r="P5" s="39"/>
      <c r="Q5" s="42"/>
      <c r="R5" s="10"/>
      <c r="S5" s="8"/>
      <c r="T5" s="8"/>
      <c r="U5" s="62"/>
      <c r="V5" s="42"/>
      <c r="W5" s="10"/>
      <c r="X5" s="8"/>
      <c r="Y5" s="8"/>
      <c r="Z5" s="56"/>
      <c r="AA5" s="42"/>
      <c r="AB5" s="10"/>
      <c r="AC5" s="8"/>
      <c r="AD5" s="8"/>
    </row>
    <row r="6" spans="1:30" ht="17.25" customHeight="1" x14ac:dyDescent="0.25">
      <c r="A6" s="3" t="s">
        <v>104</v>
      </c>
      <c r="B6" s="42">
        <v>11</v>
      </c>
      <c r="C6" s="10" t="s">
        <v>107</v>
      </c>
      <c r="D6" s="8"/>
      <c r="E6" s="8">
        <v>330</v>
      </c>
      <c r="F6" s="39" t="s">
        <v>104</v>
      </c>
      <c r="G6" s="46">
        <v>25</v>
      </c>
      <c r="H6" s="49" t="s">
        <v>114</v>
      </c>
      <c r="I6" s="8"/>
      <c r="J6" s="8">
        <v>50</v>
      </c>
      <c r="K6" s="64" t="s">
        <v>143</v>
      </c>
      <c r="L6" s="51"/>
      <c r="M6" s="51"/>
      <c r="N6" s="51"/>
      <c r="O6" s="51"/>
      <c r="P6" s="51"/>
      <c r="Q6" s="51"/>
      <c r="R6" s="51"/>
      <c r="S6" s="51"/>
      <c r="T6" s="52"/>
      <c r="U6" s="64" t="s">
        <v>169</v>
      </c>
      <c r="V6" s="51"/>
      <c r="W6" s="51"/>
      <c r="X6" s="51"/>
      <c r="Y6" s="51"/>
      <c r="Z6" s="51"/>
      <c r="AA6" s="51"/>
      <c r="AB6" s="51"/>
      <c r="AC6" s="51"/>
      <c r="AD6" s="52"/>
    </row>
    <row r="7" spans="1:30" ht="17.25" customHeight="1" thickBot="1" x14ac:dyDescent="0.3">
      <c r="A7" s="3" t="s">
        <v>104</v>
      </c>
      <c r="B7" s="42">
        <v>14</v>
      </c>
      <c r="C7" s="10" t="s">
        <v>108</v>
      </c>
      <c r="D7" s="8"/>
      <c r="E7" s="8">
        <v>12915</v>
      </c>
      <c r="F7" s="39" t="s">
        <v>104</v>
      </c>
      <c r="G7" s="46">
        <v>28</v>
      </c>
      <c r="H7" s="10" t="s">
        <v>115</v>
      </c>
      <c r="I7" s="8"/>
      <c r="J7" s="44">
        <v>126.5</v>
      </c>
      <c r="K7" s="62" t="s">
        <v>104</v>
      </c>
      <c r="L7" s="42">
        <v>5</v>
      </c>
      <c r="M7" s="10" t="s">
        <v>144</v>
      </c>
      <c r="N7" s="8"/>
      <c r="O7" s="8">
        <v>390.5</v>
      </c>
      <c r="P7" s="39"/>
      <c r="Q7" s="42"/>
      <c r="R7" s="10"/>
      <c r="S7" s="8"/>
      <c r="T7" s="8"/>
      <c r="U7" s="62" t="s">
        <v>104</v>
      </c>
      <c r="V7" s="42">
        <v>28</v>
      </c>
      <c r="W7" s="10" t="s">
        <v>168</v>
      </c>
      <c r="X7" s="8"/>
      <c r="Y7" s="8">
        <v>972</v>
      </c>
      <c r="Z7" s="56"/>
      <c r="AA7" s="42"/>
      <c r="AB7" s="10"/>
      <c r="AC7" s="8"/>
      <c r="AD7" s="8"/>
    </row>
    <row r="8" spans="1:30" ht="17.25" customHeight="1" x14ac:dyDescent="0.25">
      <c r="A8" s="3" t="s">
        <v>104</v>
      </c>
      <c r="B8" s="42">
        <v>21</v>
      </c>
      <c r="C8" s="10" t="s">
        <v>109</v>
      </c>
      <c r="D8" s="8"/>
      <c r="E8" s="8">
        <v>4097.5</v>
      </c>
      <c r="F8" s="39"/>
      <c r="G8" s="46"/>
      <c r="H8" s="10"/>
      <c r="I8" s="8"/>
      <c r="J8" s="13">
        <f>SUM(J3:J7)</f>
        <v>31497.5</v>
      </c>
      <c r="K8" s="62"/>
      <c r="L8" s="42"/>
      <c r="M8" s="10"/>
      <c r="N8" s="8"/>
      <c r="O8" s="8"/>
      <c r="P8" s="39"/>
      <c r="Q8" s="42"/>
      <c r="R8" s="10"/>
      <c r="S8" s="8"/>
      <c r="T8" s="8"/>
      <c r="U8" s="62"/>
      <c r="V8" s="42"/>
      <c r="W8" s="10"/>
      <c r="X8" s="8"/>
      <c r="Y8" s="8"/>
      <c r="Z8" s="56"/>
      <c r="AA8" s="42"/>
      <c r="AB8" s="10"/>
      <c r="AC8" s="8"/>
      <c r="AD8" s="8"/>
    </row>
    <row r="9" spans="1:30" ht="17.25" customHeight="1" thickBot="1" x14ac:dyDescent="0.3">
      <c r="A9" s="3" t="s">
        <v>104</v>
      </c>
      <c r="B9" s="42">
        <v>26</v>
      </c>
      <c r="C9" s="10" t="s">
        <v>110</v>
      </c>
      <c r="D9" s="8"/>
      <c r="E9" s="44">
        <v>500</v>
      </c>
      <c r="F9" s="39"/>
      <c r="G9" s="46"/>
      <c r="H9" s="10"/>
      <c r="I9" s="8"/>
      <c r="J9" s="8"/>
      <c r="K9" s="62"/>
      <c r="L9" s="42"/>
      <c r="M9" s="10"/>
      <c r="N9" s="8"/>
      <c r="O9" s="8"/>
      <c r="P9" s="39"/>
      <c r="Q9" s="42"/>
      <c r="R9" s="10"/>
      <c r="S9" s="8"/>
      <c r="T9" s="8"/>
      <c r="U9" s="62"/>
      <c r="V9" s="42"/>
      <c r="W9" s="10"/>
      <c r="X9" s="8"/>
      <c r="Y9" s="8"/>
      <c r="Z9" s="56"/>
      <c r="AA9" s="42"/>
      <c r="AB9" s="10"/>
      <c r="AC9" s="8"/>
      <c r="AD9" s="8"/>
    </row>
    <row r="10" spans="1:30" ht="17.25" customHeight="1" x14ac:dyDescent="0.25">
      <c r="A10" s="3"/>
      <c r="B10" s="42"/>
      <c r="C10" s="1"/>
      <c r="D10" s="8"/>
      <c r="E10" s="13">
        <f>SUM(E3:E9)</f>
        <v>49782.34</v>
      </c>
      <c r="F10" s="39"/>
      <c r="G10" s="46"/>
      <c r="H10" s="1"/>
      <c r="I10" s="8"/>
      <c r="J10" s="8"/>
      <c r="K10" s="64" t="s">
        <v>151</v>
      </c>
      <c r="L10" s="51"/>
      <c r="M10" s="51"/>
      <c r="N10" s="51"/>
      <c r="O10" s="51"/>
      <c r="P10" s="51"/>
      <c r="Q10" s="51"/>
      <c r="R10" s="51"/>
      <c r="S10" s="51"/>
      <c r="T10" s="52"/>
      <c r="U10" s="64" t="s">
        <v>170</v>
      </c>
      <c r="V10" s="51"/>
      <c r="W10" s="51"/>
      <c r="X10" s="51"/>
      <c r="Y10" s="51"/>
      <c r="Z10" s="51"/>
      <c r="AA10" s="51"/>
      <c r="AB10" s="51"/>
      <c r="AC10" s="51"/>
      <c r="AD10" s="52"/>
    </row>
    <row r="11" spans="1:30" x14ac:dyDescent="0.25">
      <c r="A11" s="3"/>
      <c r="B11" s="42"/>
      <c r="C11" s="10"/>
      <c r="D11" s="8"/>
      <c r="E11" s="8"/>
      <c r="F11" s="39"/>
      <c r="G11" s="46"/>
      <c r="H11" s="16"/>
      <c r="I11" s="8"/>
      <c r="J11" s="8"/>
      <c r="K11" s="62"/>
      <c r="L11" s="42"/>
      <c r="M11" s="10"/>
      <c r="N11" s="8"/>
      <c r="O11" s="8"/>
      <c r="P11" s="39" t="s">
        <v>104</v>
      </c>
      <c r="Q11" s="42">
        <v>5</v>
      </c>
      <c r="R11" s="49" t="s">
        <v>148</v>
      </c>
      <c r="S11" s="8"/>
      <c r="T11" s="8">
        <v>7810</v>
      </c>
      <c r="U11" s="62" t="s">
        <v>104</v>
      </c>
      <c r="V11" s="42">
        <v>28</v>
      </c>
      <c r="W11" s="10" t="s">
        <v>168</v>
      </c>
      <c r="X11" s="8"/>
      <c r="Y11" s="8">
        <v>1500</v>
      </c>
      <c r="Z11" s="56"/>
      <c r="AA11" s="42"/>
      <c r="AB11" s="16"/>
      <c r="AC11" s="8"/>
      <c r="AD11" s="8"/>
    </row>
    <row r="12" spans="1:30" x14ac:dyDescent="0.25">
      <c r="A12" s="3"/>
      <c r="B12" s="42"/>
      <c r="C12" s="1"/>
      <c r="D12" s="8"/>
      <c r="E12" s="8"/>
      <c r="F12" s="39"/>
      <c r="G12" s="46"/>
      <c r="H12" s="10"/>
      <c r="I12" s="8"/>
      <c r="J12" s="8"/>
      <c r="K12" s="62"/>
      <c r="L12" s="42"/>
      <c r="M12" s="1"/>
      <c r="N12" s="8"/>
      <c r="O12" s="8"/>
      <c r="P12" s="39" t="s">
        <v>104</v>
      </c>
      <c r="Q12" s="42">
        <v>8</v>
      </c>
      <c r="R12" s="10" t="s">
        <v>146</v>
      </c>
      <c r="S12" s="8"/>
      <c r="T12" s="8">
        <v>7705.36</v>
      </c>
      <c r="U12" s="62"/>
      <c r="V12" s="42"/>
      <c r="W12" s="1"/>
      <c r="X12" s="8"/>
      <c r="Y12" s="8"/>
      <c r="Z12" s="56"/>
      <c r="AA12" s="42"/>
      <c r="AB12" s="10"/>
      <c r="AC12" s="8"/>
      <c r="AD12" s="8"/>
    </row>
    <row r="13" spans="1:30" ht="15.75" x14ac:dyDescent="0.25">
      <c r="A13" s="50" t="s">
        <v>116</v>
      </c>
      <c r="B13" s="51"/>
      <c r="C13" s="51"/>
      <c r="D13" s="51"/>
      <c r="E13" s="51"/>
      <c r="F13" s="51"/>
      <c r="G13" s="51"/>
      <c r="H13" s="51"/>
      <c r="I13" s="51"/>
      <c r="J13" s="52"/>
      <c r="K13" s="59"/>
      <c r="L13" s="60"/>
      <c r="M13" s="54"/>
      <c r="N13" s="58"/>
      <c r="O13" s="58"/>
      <c r="P13" s="39" t="s">
        <v>104</v>
      </c>
      <c r="Q13" s="66">
        <v>11</v>
      </c>
      <c r="R13" s="67" t="s">
        <v>147</v>
      </c>
      <c r="S13" s="58"/>
      <c r="T13" s="69">
        <v>2750</v>
      </c>
      <c r="U13" s="59"/>
      <c r="V13" s="60"/>
      <c r="W13" s="54"/>
      <c r="X13" s="58"/>
      <c r="Y13" s="58"/>
      <c r="Z13" s="85"/>
      <c r="AA13" s="60"/>
      <c r="AB13" s="54"/>
      <c r="AC13" s="58"/>
      <c r="AD13" s="58"/>
    </row>
    <row r="14" spans="1:30" ht="15.75" x14ac:dyDescent="0.25">
      <c r="A14" s="3" t="s">
        <v>104</v>
      </c>
      <c r="B14" s="42">
        <v>1</v>
      </c>
      <c r="C14" s="10" t="s">
        <v>119</v>
      </c>
      <c r="D14" s="8"/>
      <c r="E14" s="8">
        <v>15000</v>
      </c>
      <c r="F14" s="39" t="s">
        <v>104</v>
      </c>
      <c r="G14" s="46">
        <v>3</v>
      </c>
      <c r="H14" s="10" t="s">
        <v>121</v>
      </c>
      <c r="I14" s="8"/>
      <c r="J14" s="8">
        <v>4280</v>
      </c>
      <c r="K14" s="62"/>
      <c r="L14" s="42"/>
      <c r="M14" s="10"/>
      <c r="N14" s="8"/>
      <c r="O14" s="8"/>
      <c r="P14" s="39" t="s">
        <v>104</v>
      </c>
      <c r="Q14" s="42">
        <v>14</v>
      </c>
      <c r="R14" s="10" t="s">
        <v>149</v>
      </c>
      <c r="S14" s="8"/>
      <c r="T14" s="8">
        <v>11531.25</v>
      </c>
      <c r="U14" s="64" t="s">
        <v>171</v>
      </c>
      <c r="V14" s="51"/>
      <c r="W14" s="51"/>
      <c r="X14" s="51"/>
      <c r="Y14" s="51"/>
      <c r="Z14" s="51"/>
      <c r="AA14" s="51"/>
      <c r="AB14" s="51"/>
      <c r="AC14" s="51"/>
      <c r="AD14" s="52"/>
    </row>
    <row r="15" spans="1:30" ht="15.75" thickBot="1" x14ac:dyDescent="0.3">
      <c r="A15" s="3" t="s">
        <v>104</v>
      </c>
      <c r="B15" s="42">
        <v>9</v>
      </c>
      <c r="C15" s="1" t="s">
        <v>118</v>
      </c>
      <c r="D15" s="8"/>
      <c r="E15" s="8">
        <v>6000</v>
      </c>
      <c r="F15" s="39" t="s">
        <v>104</v>
      </c>
      <c r="G15" s="46">
        <v>6</v>
      </c>
      <c r="H15" s="10" t="s">
        <v>122</v>
      </c>
      <c r="I15" s="8"/>
      <c r="J15" s="8">
        <v>803.57</v>
      </c>
      <c r="K15" s="62"/>
      <c r="L15" s="42"/>
      <c r="M15" s="1"/>
      <c r="N15" s="8"/>
      <c r="O15" s="8"/>
      <c r="P15" s="39" t="s">
        <v>104</v>
      </c>
      <c r="Q15" s="42">
        <v>21</v>
      </c>
      <c r="R15" s="10" t="s">
        <v>150</v>
      </c>
      <c r="S15" s="8"/>
      <c r="T15" s="48">
        <v>3658.48</v>
      </c>
      <c r="U15" s="62" t="s">
        <v>104</v>
      </c>
      <c r="V15" s="42">
        <v>28</v>
      </c>
      <c r="W15" s="10" t="s">
        <v>168</v>
      </c>
      <c r="X15" s="8"/>
      <c r="Y15" s="8">
        <v>950.25</v>
      </c>
      <c r="Z15" s="56"/>
      <c r="AA15" s="42"/>
      <c r="AB15" s="10"/>
      <c r="AC15" s="8"/>
      <c r="AD15" s="8"/>
    </row>
    <row r="16" spans="1:30" ht="15.75" thickBot="1" x14ac:dyDescent="0.3">
      <c r="A16" s="3" t="s">
        <v>104</v>
      </c>
      <c r="B16" s="42">
        <v>22</v>
      </c>
      <c r="C16" s="1" t="s">
        <v>120</v>
      </c>
      <c r="D16" s="8"/>
      <c r="E16" s="48">
        <v>25000</v>
      </c>
      <c r="F16" s="39" t="s">
        <v>104</v>
      </c>
      <c r="G16" s="46">
        <v>8</v>
      </c>
      <c r="H16" s="10" t="s">
        <v>123</v>
      </c>
      <c r="I16" s="8"/>
      <c r="J16" s="8">
        <v>1100</v>
      </c>
      <c r="K16" s="62"/>
      <c r="L16" s="42"/>
      <c r="M16" s="1"/>
      <c r="N16" s="8"/>
      <c r="O16" s="8"/>
      <c r="P16" s="39"/>
      <c r="Q16" s="42"/>
      <c r="R16" s="10"/>
      <c r="S16" s="8"/>
      <c r="T16" s="13">
        <f>SUM(T11:T15)</f>
        <v>33455.090000000004</v>
      </c>
      <c r="U16" s="62"/>
      <c r="V16" s="42"/>
      <c r="W16" s="1"/>
      <c r="X16" s="8"/>
      <c r="Y16" s="8"/>
      <c r="Z16" s="56"/>
      <c r="AA16" s="42"/>
      <c r="AB16" s="10"/>
      <c r="AC16" s="8"/>
      <c r="AD16" s="8"/>
    </row>
    <row r="17" spans="1:30" x14ac:dyDescent="0.25">
      <c r="A17" s="3"/>
      <c r="B17" s="42"/>
      <c r="C17" s="16"/>
      <c r="D17" s="8"/>
      <c r="E17" s="13">
        <f>SUM(E14:E16)</f>
        <v>46000</v>
      </c>
      <c r="F17" s="39" t="s">
        <v>104</v>
      </c>
      <c r="G17" s="46">
        <v>24</v>
      </c>
      <c r="H17" s="10" t="s">
        <v>124</v>
      </c>
      <c r="I17" s="8"/>
      <c r="J17" s="8">
        <v>1700</v>
      </c>
      <c r="K17" s="62"/>
      <c r="L17" s="42"/>
      <c r="M17" s="16"/>
      <c r="N17" s="8"/>
      <c r="O17" s="8"/>
      <c r="P17" s="39"/>
      <c r="Q17" s="42"/>
      <c r="R17" s="10"/>
      <c r="S17" s="8"/>
      <c r="T17" s="8"/>
      <c r="U17" s="62"/>
      <c r="V17" s="42"/>
      <c r="W17" s="16"/>
      <c r="X17" s="8"/>
      <c r="Y17" s="8"/>
      <c r="Z17" s="56"/>
      <c r="AA17" s="42"/>
      <c r="AB17" s="10"/>
      <c r="AC17" s="8"/>
      <c r="AD17" s="8"/>
    </row>
    <row r="18" spans="1:30" ht="16.5" thickBot="1" x14ac:dyDescent="0.3">
      <c r="A18" s="3"/>
      <c r="B18" s="42"/>
      <c r="C18" s="1"/>
      <c r="D18" s="8"/>
      <c r="E18" s="8"/>
      <c r="F18" s="39" t="s">
        <v>104</v>
      </c>
      <c r="G18" s="46">
        <v>28</v>
      </c>
      <c r="H18" s="10" t="s">
        <v>125</v>
      </c>
      <c r="I18" s="8"/>
      <c r="J18" s="48">
        <v>18175.05</v>
      </c>
      <c r="K18" s="62"/>
      <c r="L18" s="42"/>
      <c r="M18" s="1"/>
      <c r="N18" s="8"/>
      <c r="O18" s="8"/>
      <c r="P18" s="39"/>
      <c r="Q18" s="42"/>
      <c r="R18" s="10"/>
      <c r="S18" s="8"/>
      <c r="T18" s="8"/>
      <c r="U18" s="64" t="s">
        <v>173</v>
      </c>
      <c r="V18" s="51"/>
      <c r="W18" s="51"/>
      <c r="X18" s="51"/>
      <c r="Y18" s="51"/>
      <c r="Z18" s="51"/>
      <c r="AA18" s="51"/>
      <c r="AB18" s="51"/>
      <c r="AC18" s="51"/>
      <c r="AD18" s="52"/>
    </row>
    <row r="19" spans="1:30" ht="15.75" x14ac:dyDescent="0.25">
      <c r="A19" s="3"/>
      <c r="B19" s="42"/>
      <c r="C19" s="1"/>
      <c r="D19" s="8"/>
      <c r="E19" s="8"/>
      <c r="F19" s="39"/>
      <c r="G19" s="46"/>
      <c r="H19" s="1"/>
      <c r="I19" s="8"/>
      <c r="J19" s="13">
        <f>SUM(J14:J18)</f>
        <v>26058.62</v>
      </c>
      <c r="K19" s="64" t="s">
        <v>152</v>
      </c>
      <c r="L19" s="51"/>
      <c r="M19" s="51"/>
      <c r="N19" s="51"/>
      <c r="O19" s="51"/>
      <c r="P19" s="51"/>
      <c r="Q19" s="51"/>
      <c r="R19" s="51"/>
      <c r="S19" s="51"/>
      <c r="T19" s="52"/>
      <c r="U19" s="62" t="s">
        <v>104</v>
      </c>
      <c r="V19" s="42">
        <v>28</v>
      </c>
      <c r="W19" s="10" t="s">
        <v>168</v>
      </c>
      <c r="X19" s="8"/>
      <c r="Y19" s="8">
        <v>1140.3</v>
      </c>
      <c r="Z19" s="56"/>
      <c r="AA19" s="42"/>
      <c r="AB19" s="1"/>
      <c r="AC19" s="8"/>
      <c r="AD19" s="8"/>
    </row>
    <row r="20" spans="1:30" x14ac:dyDescent="0.25">
      <c r="A20" s="3"/>
      <c r="B20" s="42"/>
      <c r="C20" s="10"/>
      <c r="D20" s="8"/>
      <c r="E20" s="8"/>
      <c r="F20" s="39"/>
      <c r="G20" s="46"/>
      <c r="H20" s="16"/>
      <c r="I20" s="8"/>
      <c r="J20" s="8"/>
      <c r="K20" s="62"/>
      <c r="L20" s="42"/>
      <c r="M20" s="10"/>
      <c r="N20" s="8"/>
      <c r="O20" s="8"/>
      <c r="P20" s="39" t="s">
        <v>104</v>
      </c>
      <c r="Q20" s="42">
        <v>5</v>
      </c>
      <c r="R20" s="49" t="s">
        <v>145</v>
      </c>
      <c r="S20" s="8"/>
      <c r="T20" s="8">
        <v>890.34</v>
      </c>
      <c r="U20" s="62"/>
      <c r="V20" s="42"/>
      <c r="W20" s="10"/>
      <c r="X20" s="8"/>
      <c r="Y20" s="8"/>
      <c r="Z20" s="56"/>
      <c r="AA20" s="42"/>
      <c r="AB20" s="16"/>
      <c r="AC20" s="8"/>
      <c r="AD20" s="8"/>
    </row>
    <row r="21" spans="1:30" ht="15.75" x14ac:dyDescent="0.25">
      <c r="A21" s="50" t="s">
        <v>126</v>
      </c>
      <c r="B21" s="51"/>
      <c r="C21" s="51"/>
      <c r="D21" s="51"/>
      <c r="E21" s="51"/>
      <c r="F21" s="51"/>
      <c r="G21" s="51"/>
      <c r="H21" s="51"/>
      <c r="I21" s="51"/>
      <c r="J21" s="52"/>
      <c r="K21" s="59"/>
      <c r="L21" s="60"/>
      <c r="M21" s="54"/>
      <c r="N21" s="58"/>
      <c r="O21" s="58"/>
      <c r="P21" s="71" t="s">
        <v>104</v>
      </c>
      <c r="Q21" s="72">
        <v>8</v>
      </c>
      <c r="R21" s="67" t="s">
        <v>146</v>
      </c>
      <c r="S21" s="58"/>
      <c r="T21" s="69">
        <v>924.64</v>
      </c>
      <c r="U21" s="59"/>
      <c r="V21" s="60"/>
      <c r="W21" s="54"/>
      <c r="X21" s="58"/>
      <c r="Y21" s="58"/>
      <c r="Z21" s="85"/>
      <c r="AA21" s="60"/>
      <c r="AB21" s="54"/>
      <c r="AC21" s="58"/>
      <c r="AD21" s="58"/>
    </row>
    <row r="22" spans="1:30" ht="15.75" x14ac:dyDescent="0.25">
      <c r="A22" s="3" t="s">
        <v>104</v>
      </c>
      <c r="B22" s="42">
        <v>1</v>
      </c>
      <c r="C22" s="1" t="s">
        <v>119</v>
      </c>
      <c r="D22" s="8"/>
      <c r="E22" s="8">
        <v>60000</v>
      </c>
      <c r="F22" s="39"/>
      <c r="G22" s="46"/>
      <c r="H22" s="1"/>
      <c r="I22" s="8"/>
      <c r="J22" s="8"/>
      <c r="K22" s="62"/>
      <c r="L22" s="42"/>
      <c r="M22" s="1"/>
      <c r="N22" s="8"/>
      <c r="O22" s="8"/>
      <c r="P22" s="39" t="s">
        <v>104</v>
      </c>
      <c r="Q22" s="42">
        <v>11</v>
      </c>
      <c r="R22" s="1" t="s">
        <v>147</v>
      </c>
      <c r="S22" s="8"/>
      <c r="T22" s="8">
        <v>330</v>
      </c>
      <c r="U22" s="64" t="s">
        <v>174</v>
      </c>
      <c r="V22" s="51"/>
      <c r="W22" s="51"/>
      <c r="X22" s="51"/>
      <c r="Y22" s="51"/>
      <c r="Z22" s="51"/>
      <c r="AA22" s="51"/>
      <c r="AB22" s="51"/>
      <c r="AC22" s="51"/>
      <c r="AD22" s="52"/>
    </row>
    <row r="23" spans="1:30" x14ac:dyDescent="0.25">
      <c r="A23" s="3"/>
      <c r="B23" s="42"/>
      <c r="C23" s="16"/>
      <c r="D23" s="8"/>
      <c r="E23" s="8"/>
      <c r="F23" s="39"/>
      <c r="G23" s="46"/>
      <c r="H23" s="1"/>
      <c r="I23" s="8"/>
      <c r="J23" s="8"/>
      <c r="K23" s="62"/>
      <c r="L23" s="42"/>
      <c r="M23" s="16"/>
      <c r="N23" s="8"/>
      <c r="O23" s="8"/>
      <c r="P23" s="39" t="s">
        <v>104</v>
      </c>
      <c r="Q23" s="42">
        <v>14</v>
      </c>
      <c r="R23" s="10" t="s">
        <v>149</v>
      </c>
      <c r="S23" s="8"/>
      <c r="T23" s="8">
        <v>1383.75</v>
      </c>
      <c r="U23" s="62"/>
      <c r="V23" s="42"/>
      <c r="W23" s="16"/>
      <c r="X23" s="8"/>
      <c r="Y23" s="8"/>
      <c r="Z23" s="56" t="s">
        <v>104</v>
      </c>
      <c r="AA23" s="42">
        <v>28</v>
      </c>
      <c r="AB23" s="1" t="s">
        <v>172</v>
      </c>
      <c r="AC23" s="8"/>
      <c r="AD23" s="8">
        <v>2887.5</v>
      </c>
    </row>
    <row r="24" spans="1:30" ht="15.75" thickBot="1" x14ac:dyDescent="0.3">
      <c r="A24" s="3"/>
      <c r="B24" s="42"/>
      <c r="C24" s="10"/>
      <c r="D24" s="8"/>
      <c r="E24" s="8"/>
      <c r="F24" s="39"/>
      <c r="G24" s="46"/>
      <c r="H24" s="16"/>
      <c r="I24" s="8"/>
      <c r="J24" s="8"/>
      <c r="K24" s="62"/>
      <c r="L24" s="42"/>
      <c r="M24" s="10"/>
      <c r="N24" s="8"/>
      <c r="O24" s="8"/>
      <c r="P24" s="39" t="s">
        <v>104</v>
      </c>
      <c r="Q24" s="42">
        <v>21</v>
      </c>
      <c r="R24" s="10" t="s">
        <v>150</v>
      </c>
      <c r="S24" s="8"/>
      <c r="T24" s="48">
        <v>439.02</v>
      </c>
      <c r="U24" s="62"/>
      <c r="V24" s="42"/>
      <c r="W24" s="10"/>
      <c r="X24" s="8"/>
      <c r="Y24" s="8"/>
      <c r="Z24" s="56"/>
      <c r="AA24" s="42"/>
      <c r="AB24" s="16"/>
      <c r="AC24" s="8"/>
      <c r="AD24" s="8"/>
    </row>
    <row r="25" spans="1:30" ht="15.75" x14ac:dyDescent="0.25">
      <c r="A25" s="50" t="s">
        <v>128</v>
      </c>
      <c r="B25" s="51"/>
      <c r="C25" s="51"/>
      <c r="D25" s="51"/>
      <c r="E25" s="51"/>
      <c r="F25" s="51"/>
      <c r="G25" s="51"/>
      <c r="H25" s="51"/>
      <c r="I25" s="51"/>
      <c r="J25" s="52"/>
      <c r="K25" s="59"/>
      <c r="L25" s="60"/>
      <c r="M25" s="54"/>
      <c r="N25" s="58"/>
      <c r="O25" s="58"/>
      <c r="P25" s="59"/>
      <c r="Q25" s="60"/>
      <c r="R25" s="54"/>
      <c r="S25" s="58"/>
      <c r="T25" s="73">
        <f>SUM(T20:T24)</f>
        <v>3967.75</v>
      </c>
      <c r="U25" s="59"/>
      <c r="V25" s="60"/>
      <c r="W25" s="54"/>
      <c r="X25" s="58"/>
      <c r="Y25" s="58"/>
      <c r="Z25" s="85"/>
      <c r="AA25" s="60"/>
      <c r="AB25" s="54"/>
      <c r="AC25" s="58"/>
      <c r="AD25" s="58"/>
    </row>
    <row r="26" spans="1:30" x14ac:dyDescent="0.25">
      <c r="A26" s="3" t="s">
        <v>104</v>
      </c>
      <c r="B26" s="42">
        <v>1</v>
      </c>
      <c r="C26" s="1" t="s">
        <v>119</v>
      </c>
      <c r="D26" s="8"/>
      <c r="E26" s="8">
        <v>60000</v>
      </c>
      <c r="F26" s="39"/>
      <c r="G26" s="46"/>
      <c r="H26" s="1"/>
      <c r="I26" s="8"/>
      <c r="J26" s="8"/>
      <c r="K26" s="62"/>
      <c r="L26" s="42"/>
      <c r="M26" s="1"/>
      <c r="N26" s="8"/>
      <c r="O26" s="8"/>
      <c r="P26" s="39"/>
      <c r="Q26" s="42"/>
      <c r="R26" s="1"/>
      <c r="S26" s="8"/>
      <c r="T26" s="8"/>
      <c r="U26" s="62"/>
      <c r="V26" s="42"/>
      <c r="W26" s="1"/>
      <c r="X26" s="8"/>
      <c r="Y26" s="8"/>
      <c r="Z26" s="56"/>
      <c r="AA26" s="42"/>
      <c r="AB26" s="1"/>
      <c r="AC26" s="8"/>
      <c r="AD26" s="8"/>
    </row>
    <row r="27" spans="1:30" x14ac:dyDescent="0.25">
      <c r="A27" s="3"/>
      <c r="B27" s="42"/>
      <c r="C27" s="1"/>
      <c r="D27" s="8"/>
      <c r="E27" s="8"/>
      <c r="F27" s="39"/>
      <c r="G27" s="46"/>
      <c r="H27" s="1"/>
      <c r="I27" s="8"/>
      <c r="J27" s="8"/>
      <c r="K27" s="62"/>
      <c r="L27" s="42"/>
      <c r="M27" s="1"/>
      <c r="N27" s="8"/>
      <c r="O27" s="8"/>
      <c r="P27" s="39"/>
      <c r="Q27" s="42"/>
      <c r="R27" s="1"/>
      <c r="S27" s="8"/>
      <c r="T27" s="8"/>
      <c r="U27" s="62"/>
      <c r="V27" s="42"/>
      <c r="W27" s="1"/>
      <c r="X27" s="8"/>
      <c r="Y27" s="8"/>
      <c r="Z27" s="56"/>
      <c r="AA27" s="42"/>
      <c r="AB27" s="1"/>
      <c r="AC27" s="8"/>
      <c r="AD27" s="8"/>
    </row>
    <row r="28" spans="1:30" ht="15.75" x14ac:dyDescent="0.25">
      <c r="A28" s="3"/>
      <c r="B28" s="42"/>
      <c r="C28" s="1"/>
      <c r="D28" s="8"/>
      <c r="E28" s="8"/>
      <c r="F28" s="39"/>
      <c r="G28" s="46"/>
      <c r="H28" s="16"/>
      <c r="I28" s="8"/>
      <c r="J28" s="8"/>
      <c r="K28" s="64" t="s">
        <v>153</v>
      </c>
      <c r="L28" s="51"/>
      <c r="M28" s="51"/>
      <c r="N28" s="51"/>
      <c r="O28" s="51"/>
      <c r="P28" s="51"/>
      <c r="Q28" s="51"/>
      <c r="R28" s="51"/>
      <c r="S28" s="51"/>
      <c r="T28" s="52"/>
      <c r="U28" s="62"/>
      <c r="V28" s="42"/>
      <c r="W28" s="1"/>
      <c r="X28" s="8"/>
      <c r="Y28" s="8"/>
      <c r="Z28" s="56"/>
      <c r="AA28" s="42"/>
      <c r="AB28" s="16"/>
      <c r="AC28" s="8"/>
      <c r="AD28" s="8"/>
    </row>
    <row r="29" spans="1:30" ht="15.75" x14ac:dyDescent="0.25">
      <c r="A29" s="50" t="s">
        <v>129</v>
      </c>
      <c r="B29" s="51"/>
      <c r="C29" s="51"/>
      <c r="D29" s="51"/>
      <c r="E29" s="51"/>
      <c r="F29" s="51"/>
      <c r="G29" s="51"/>
      <c r="H29" s="51"/>
      <c r="I29" s="51"/>
      <c r="J29" s="52"/>
      <c r="K29" s="71" t="s">
        <v>104</v>
      </c>
      <c r="L29" s="66">
        <v>6</v>
      </c>
      <c r="M29" s="67" t="s">
        <v>137</v>
      </c>
      <c r="N29" s="68"/>
      <c r="O29" s="69">
        <v>6696.43</v>
      </c>
      <c r="P29" s="70"/>
      <c r="Q29" s="65"/>
      <c r="R29" s="67"/>
      <c r="S29" s="68"/>
      <c r="T29" s="69"/>
      <c r="U29" s="59"/>
      <c r="V29" s="60"/>
      <c r="W29" s="54"/>
      <c r="X29" s="58"/>
      <c r="Y29" s="58"/>
      <c r="Z29" s="85"/>
      <c r="AA29" s="60"/>
      <c r="AB29" s="54"/>
      <c r="AC29" s="58"/>
      <c r="AD29" s="58"/>
    </row>
    <row r="30" spans="1:30" x14ac:dyDescent="0.25">
      <c r="A30" s="3" t="s">
        <v>104</v>
      </c>
      <c r="B30" s="42">
        <v>1</v>
      </c>
      <c r="C30" s="1" t="s">
        <v>119</v>
      </c>
      <c r="D30" s="8"/>
      <c r="E30" s="8">
        <v>28000</v>
      </c>
      <c r="F30" s="39"/>
      <c r="G30" s="46"/>
      <c r="H30" s="1"/>
      <c r="I30" s="8"/>
      <c r="J30" s="8"/>
      <c r="K30" s="74"/>
      <c r="L30" s="72"/>
      <c r="M30" s="10"/>
      <c r="N30" s="75"/>
      <c r="O30" s="75"/>
      <c r="P30" s="76"/>
      <c r="Q30" s="72"/>
      <c r="R30" s="10"/>
      <c r="S30" s="75"/>
      <c r="T30" s="75"/>
      <c r="U30" s="62"/>
      <c r="V30" s="42"/>
      <c r="W30" s="1"/>
      <c r="X30" s="8"/>
      <c r="Y30" s="8"/>
      <c r="Z30" s="56"/>
      <c r="AA30" s="42"/>
      <c r="AB30" s="1"/>
      <c r="AC30" s="8"/>
      <c r="AD30" s="8"/>
    </row>
    <row r="31" spans="1:30" x14ac:dyDescent="0.25">
      <c r="A31" s="3"/>
      <c r="B31" s="42"/>
      <c r="C31" s="1"/>
      <c r="D31" s="8"/>
      <c r="E31" s="8"/>
      <c r="F31" s="39"/>
      <c r="G31" s="46"/>
      <c r="H31" s="1"/>
      <c r="I31" s="8"/>
      <c r="J31" s="8"/>
      <c r="K31" s="74"/>
      <c r="L31" s="72"/>
      <c r="M31" s="10"/>
      <c r="N31" s="75"/>
      <c r="O31" s="75"/>
      <c r="P31" s="76"/>
      <c r="Q31" s="72"/>
      <c r="R31" s="10"/>
      <c r="S31" s="75"/>
      <c r="T31" s="75"/>
      <c r="U31" s="62"/>
      <c r="V31" s="42"/>
      <c r="W31" s="1"/>
      <c r="X31" s="8"/>
      <c r="Y31" s="8"/>
      <c r="Z31" s="56"/>
      <c r="AA31" s="42"/>
      <c r="AB31" s="1"/>
      <c r="AC31" s="8"/>
      <c r="AD31" s="8"/>
    </row>
    <row r="32" spans="1:30" ht="15.75" x14ac:dyDescent="0.25">
      <c r="A32" s="3"/>
      <c r="B32" s="42"/>
      <c r="C32" s="1"/>
      <c r="D32" s="8"/>
      <c r="E32" s="8"/>
      <c r="F32" s="39"/>
      <c r="G32" s="46"/>
      <c r="H32" s="16"/>
      <c r="I32" s="8"/>
      <c r="J32" s="8"/>
      <c r="K32" s="64" t="s">
        <v>154</v>
      </c>
      <c r="L32" s="51"/>
      <c r="M32" s="51"/>
      <c r="N32" s="51"/>
      <c r="O32" s="51"/>
      <c r="P32" s="51"/>
      <c r="Q32" s="51"/>
      <c r="R32" s="51"/>
      <c r="S32" s="51"/>
      <c r="T32" s="52"/>
      <c r="U32" s="62"/>
      <c r="V32" s="42"/>
      <c r="W32" s="1"/>
      <c r="X32" s="8"/>
      <c r="Y32" s="8"/>
      <c r="Z32" s="56"/>
      <c r="AA32" s="42"/>
      <c r="AB32" s="16"/>
      <c r="AC32" s="8"/>
      <c r="AD32" s="8"/>
    </row>
    <row r="33" spans="1:30" ht="15.75" x14ac:dyDescent="0.25">
      <c r="A33" s="50" t="s">
        <v>130</v>
      </c>
      <c r="B33" s="51"/>
      <c r="C33" s="51"/>
      <c r="D33" s="51"/>
      <c r="E33" s="51"/>
      <c r="F33" s="51"/>
      <c r="G33" s="51"/>
      <c r="H33" s="51"/>
      <c r="I33" s="51"/>
      <c r="J33" s="52"/>
      <c r="K33" s="70" t="s">
        <v>104</v>
      </c>
      <c r="L33" s="66">
        <v>24</v>
      </c>
      <c r="M33" s="67" t="s">
        <v>155</v>
      </c>
      <c r="N33" s="68"/>
      <c r="O33" s="69">
        <v>1700</v>
      </c>
      <c r="P33" s="82" t="s">
        <v>104</v>
      </c>
      <c r="Q33" s="66">
        <v>6</v>
      </c>
      <c r="R33" s="67" t="s">
        <v>156</v>
      </c>
      <c r="S33" s="68"/>
      <c r="T33" s="69">
        <v>6696.43</v>
      </c>
      <c r="U33" s="59"/>
      <c r="V33" s="60"/>
      <c r="W33" s="54"/>
      <c r="X33" s="58"/>
      <c r="Y33" s="58"/>
      <c r="Z33" s="85"/>
      <c r="AA33" s="60"/>
      <c r="AB33" s="54"/>
      <c r="AC33" s="58"/>
      <c r="AD33" s="58"/>
    </row>
    <row r="34" spans="1:30" x14ac:dyDescent="0.25">
      <c r="A34" s="3" t="s">
        <v>104</v>
      </c>
      <c r="B34" s="42">
        <v>1</v>
      </c>
      <c r="C34" s="1" t="s">
        <v>119</v>
      </c>
      <c r="D34" s="8"/>
      <c r="E34" s="8">
        <v>8000</v>
      </c>
      <c r="F34" s="39"/>
      <c r="G34" s="46"/>
      <c r="H34" s="1"/>
      <c r="I34" s="8"/>
      <c r="J34" s="8"/>
      <c r="K34" s="74"/>
      <c r="L34" s="72"/>
      <c r="M34" s="10"/>
      <c r="N34" s="75"/>
      <c r="O34" s="75"/>
      <c r="P34" s="76"/>
      <c r="Q34" s="72"/>
      <c r="R34" s="10"/>
      <c r="S34" s="75"/>
      <c r="T34" s="75"/>
      <c r="U34" s="62"/>
      <c r="V34" s="42"/>
      <c r="W34" s="1"/>
      <c r="X34" s="8"/>
      <c r="Y34" s="8"/>
      <c r="Z34" s="56"/>
      <c r="AA34" s="42"/>
      <c r="AB34" s="1"/>
      <c r="AC34" s="8"/>
      <c r="AD34" s="8"/>
    </row>
    <row r="35" spans="1:30" x14ac:dyDescent="0.25">
      <c r="A35" s="3"/>
      <c r="B35" s="42"/>
      <c r="C35" s="16"/>
      <c r="D35" s="8"/>
      <c r="E35" s="8"/>
      <c r="F35" s="39"/>
      <c r="G35" s="46"/>
      <c r="H35" s="1"/>
      <c r="I35" s="8"/>
      <c r="J35" s="8"/>
      <c r="K35" s="74"/>
      <c r="L35" s="72"/>
      <c r="M35" s="49"/>
      <c r="N35" s="75"/>
      <c r="O35" s="75"/>
      <c r="P35" s="76"/>
      <c r="Q35" s="72"/>
      <c r="R35" s="10"/>
      <c r="S35" s="75"/>
      <c r="T35" s="75"/>
      <c r="U35" s="62"/>
      <c r="V35" s="42"/>
      <c r="W35" s="16"/>
      <c r="X35" s="8"/>
      <c r="Y35" s="8"/>
      <c r="Z35" s="56"/>
      <c r="AA35" s="42"/>
      <c r="AB35" s="1"/>
      <c r="AC35" s="8"/>
      <c r="AD35" s="8"/>
    </row>
    <row r="36" spans="1:30" ht="15.75" x14ac:dyDescent="0.25">
      <c r="A36" s="3"/>
      <c r="B36" s="42"/>
      <c r="C36" s="1"/>
      <c r="D36" s="8"/>
      <c r="E36" s="8"/>
      <c r="F36" s="39"/>
      <c r="G36" s="46"/>
      <c r="H36" s="1"/>
      <c r="I36" s="8"/>
      <c r="J36" s="8"/>
      <c r="K36" s="64" t="s">
        <v>157</v>
      </c>
      <c r="L36" s="51"/>
      <c r="M36" s="51"/>
      <c r="N36" s="51"/>
      <c r="O36" s="51"/>
      <c r="P36" s="51"/>
      <c r="Q36" s="51"/>
      <c r="R36" s="51"/>
      <c r="S36" s="51"/>
      <c r="T36" s="52"/>
      <c r="U36" s="62"/>
      <c r="V36" s="42"/>
      <c r="W36" s="1"/>
      <c r="X36" s="8"/>
      <c r="Y36" s="8"/>
      <c r="Z36" s="56"/>
      <c r="AA36" s="42"/>
      <c r="AB36" s="1"/>
      <c r="AC36" s="8"/>
      <c r="AD36" s="8"/>
    </row>
    <row r="37" spans="1:30" ht="15.75" x14ac:dyDescent="0.25">
      <c r="A37" s="50" t="s">
        <v>131</v>
      </c>
      <c r="B37" s="51"/>
      <c r="C37" s="51"/>
      <c r="D37" s="51"/>
      <c r="E37" s="51"/>
      <c r="F37" s="51"/>
      <c r="G37" s="51"/>
      <c r="H37" s="51"/>
      <c r="I37" s="51"/>
      <c r="J37" s="52"/>
      <c r="K37" s="70" t="s">
        <v>104</v>
      </c>
      <c r="L37" s="66">
        <v>11</v>
      </c>
      <c r="M37" s="67" t="s">
        <v>159</v>
      </c>
      <c r="N37" s="68"/>
      <c r="O37" s="69">
        <v>2750</v>
      </c>
      <c r="P37" s="82" t="s">
        <v>104</v>
      </c>
      <c r="Q37" s="66">
        <v>26</v>
      </c>
      <c r="R37" s="67" t="s">
        <v>158</v>
      </c>
      <c r="S37" s="68"/>
      <c r="T37" s="69">
        <v>500</v>
      </c>
      <c r="U37" s="59"/>
      <c r="V37" s="60"/>
      <c r="W37" s="54"/>
      <c r="X37" s="58"/>
      <c r="Y37" s="58"/>
      <c r="Z37" s="85"/>
      <c r="AA37" s="60"/>
      <c r="AB37" s="54"/>
      <c r="AC37" s="58"/>
      <c r="AD37" s="58"/>
    </row>
    <row r="38" spans="1:30" x14ac:dyDescent="0.25">
      <c r="A38" s="3"/>
      <c r="B38" s="42"/>
      <c r="C38" s="10"/>
      <c r="D38" s="8"/>
      <c r="E38" s="8"/>
      <c r="F38" s="39" t="s">
        <v>104</v>
      </c>
      <c r="G38" s="46">
        <v>1</v>
      </c>
      <c r="H38" s="1" t="s">
        <v>132</v>
      </c>
      <c r="I38" s="8"/>
      <c r="J38" s="8">
        <v>93000</v>
      </c>
      <c r="K38" s="74"/>
      <c r="L38" s="72"/>
      <c r="M38" s="10"/>
      <c r="N38" s="75"/>
      <c r="O38" s="75"/>
      <c r="P38" s="76"/>
      <c r="Q38" s="72"/>
      <c r="R38" s="10"/>
      <c r="S38" s="75"/>
      <c r="T38" s="75"/>
      <c r="U38" s="62"/>
      <c r="V38" s="42"/>
      <c r="W38" s="10"/>
      <c r="X38" s="8"/>
      <c r="Y38" s="8"/>
      <c r="Z38" s="56"/>
      <c r="AA38" s="42"/>
      <c r="AB38" s="1"/>
      <c r="AC38" s="8"/>
      <c r="AD38" s="8"/>
    </row>
    <row r="39" spans="1:30" x14ac:dyDescent="0.25">
      <c r="A39" s="3"/>
      <c r="B39" s="42"/>
      <c r="C39" s="10"/>
      <c r="D39" s="8"/>
      <c r="E39" s="8"/>
      <c r="F39" s="39"/>
      <c r="G39" s="46"/>
      <c r="H39" s="1"/>
      <c r="I39" s="8"/>
      <c r="J39" s="8"/>
      <c r="K39" s="74"/>
      <c r="L39" s="72"/>
      <c r="M39" s="10"/>
      <c r="N39" s="75"/>
      <c r="O39" s="75"/>
      <c r="P39" s="76"/>
      <c r="Q39" s="72"/>
      <c r="R39" s="10"/>
      <c r="S39" s="75"/>
      <c r="T39" s="75"/>
      <c r="U39" s="62"/>
      <c r="V39" s="42"/>
      <c r="W39" s="10"/>
      <c r="X39" s="8"/>
      <c r="Y39" s="8"/>
      <c r="Z39" s="56"/>
      <c r="AA39" s="42"/>
      <c r="AB39" s="1"/>
      <c r="AC39" s="8"/>
      <c r="AD39" s="8"/>
    </row>
    <row r="40" spans="1:30" ht="15.75" x14ac:dyDescent="0.25">
      <c r="A40" s="3"/>
      <c r="B40" s="42"/>
      <c r="C40" s="16"/>
      <c r="D40" s="8"/>
      <c r="E40" s="8"/>
      <c r="F40" s="39"/>
      <c r="G40" s="46"/>
      <c r="H40" s="1"/>
      <c r="I40" s="8"/>
      <c r="J40" s="8"/>
      <c r="K40" s="64" t="s">
        <v>160</v>
      </c>
      <c r="L40" s="51"/>
      <c r="M40" s="51"/>
      <c r="N40" s="51"/>
      <c r="O40" s="51"/>
      <c r="P40" s="51"/>
      <c r="Q40" s="51"/>
      <c r="R40" s="51"/>
      <c r="S40" s="51"/>
      <c r="T40" s="52"/>
      <c r="U40" s="62"/>
      <c r="V40" s="42"/>
      <c r="W40" s="16"/>
      <c r="X40" s="8"/>
      <c r="Y40" s="8"/>
      <c r="Z40" s="56"/>
      <c r="AA40" s="42"/>
      <c r="AB40" s="1"/>
      <c r="AC40" s="8"/>
      <c r="AD40" s="8"/>
    </row>
    <row r="41" spans="1:30" ht="15.75" x14ac:dyDescent="0.25">
      <c r="A41" s="50" t="s">
        <v>133</v>
      </c>
      <c r="B41" s="51"/>
      <c r="C41" s="51"/>
      <c r="D41" s="51"/>
      <c r="E41" s="51"/>
      <c r="F41" s="51"/>
      <c r="G41" s="51"/>
      <c r="H41" s="51"/>
      <c r="I41" s="51"/>
      <c r="J41" s="52"/>
      <c r="K41" s="70" t="s">
        <v>104</v>
      </c>
      <c r="L41" s="65">
        <v>18</v>
      </c>
      <c r="M41" s="67" t="s">
        <v>161</v>
      </c>
      <c r="N41" s="68"/>
      <c r="O41" s="69">
        <v>982.14</v>
      </c>
      <c r="P41" s="70"/>
      <c r="Q41" s="65"/>
      <c r="R41" s="67"/>
      <c r="S41" s="68"/>
      <c r="T41" s="68"/>
      <c r="U41" s="59"/>
      <c r="V41" s="60"/>
      <c r="W41" s="54"/>
      <c r="X41" s="58"/>
      <c r="Y41" s="58"/>
      <c r="Z41" s="85"/>
      <c r="AA41" s="60"/>
      <c r="AB41" s="54"/>
      <c r="AC41" s="58"/>
      <c r="AD41" s="58"/>
    </row>
    <row r="42" spans="1:30" x14ac:dyDescent="0.25">
      <c r="A42" s="3"/>
      <c r="B42" s="42"/>
      <c r="C42" s="10"/>
      <c r="D42" s="8"/>
      <c r="E42" s="8"/>
      <c r="F42" s="39" t="s">
        <v>104</v>
      </c>
      <c r="G42" s="46">
        <v>1</v>
      </c>
      <c r="H42" s="1" t="s">
        <v>132</v>
      </c>
      <c r="I42" s="8"/>
      <c r="J42" s="8">
        <v>93000</v>
      </c>
      <c r="K42" s="74"/>
      <c r="L42" s="72"/>
      <c r="M42" s="10"/>
      <c r="N42" s="75"/>
      <c r="O42" s="75"/>
      <c r="P42" s="76"/>
      <c r="Q42" s="72"/>
      <c r="R42" s="10"/>
      <c r="S42" s="75"/>
      <c r="T42" s="75"/>
      <c r="U42" s="62"/>
      <c r="V42" s="42"/>
      <c r="W42" s="10"/>
      <c r="X42" s="8"/>
      <c r="Y42" s="8"/>
      <c r="Z42" s="56"/>
      <c r="AA42" s="42"/>
      <c r="AB42" s="1"/>
      <c r="AC42" s="8"/>
      <c r="AD42" s="8"/>
    </row>
    <row r="43" spans="1:30" x14ac:dyDescent="0.25">
      <c r="A43" s="3"/>
      <c r="B43" s="42"/>
      <c r="C43" s="10"/>
      <c r="D43" s="8"/>
      <c r="E43" s="8"/>
      <c r="F43" s="39"/>
      <c r="G43" s="46"/>
      <c r="H43" s="1"/>
      <c r="I43" s="8"/>
      <c r="J43" s="8"/>
      <c r="K43" s="74"/>
      <c r="L43" s="72"/>
      <c r="M43" s="10"/>
      <c r="N43" s="75"/>
      <c r="O43" s="75"/>
      <c r="P43" s="76"/>
      <c r="Q43" s="72"/>
      <c r="R43" s="10"/>
      <c r="S43" s="75"/>
      <c r="T43" s="75"/>
      <c r="U43" s="62"/>
      <c r="V43" s="42"/>
      <c r="W43" s="10"/>
      <c r="X43" s="8"/>
      <c r="Y43" s="8"/>
      <c r="Z43" s="56"/>
      <c r="AA43" s="42"/>
      <c r="AB43" s="1"/>
      <c r="AC43" s="8"/>
      <c r="AD43" s="8"/>
    </row>
    <row r="44" spans="1:30" ht="15.75" x14ac:dyDescent="0.25">
      <c r="A44" s="3"/>
      <c r="B44" s="42"/>
      <c r="C44" s="16"/>
      <c r="D44" s="8"/>
      <c r="E44" s="8"/>
      <c r="F44" s="39"/>
      <c r="G44" s="46"/>
      <c r="H44" s="1"/>
      <c r="I44" s="8"/>
      <c r="J44" s="8"/>
      <c r="K44" s="64" t="s">
        <v>162</v>
      </c>
      <c r="L44" s="51"/>
      <c r="M44" s="51"/>
      <c r="N44" s="51"/>
      <c r="O44" s="51"/>
      <c r="P44" s="51"/>
      <c r="Q44" s="51"/>
      <c r="R44" s="51"/>
      <c r="S44" s="51"/>
      <c r="T44" s="52"/>
      <c r="U44" s="62"/>
      <c r="V44" s="42"/>
      <c r="W44" s="16"/>
      <c r="X44" s="8"/>
      <c r="Y44" s="8"/>
      <c r="Z44" s="56"/>
      <c r="AA44" s="42"/>
      <c r="AB44" s="1"/>
      <c r="AC44" s="8"/>
      <c r="AD44" s="8"/>
    </row>
    <row r="45" spans="1:30" ht="15.75" x14ac:dyDescent="0.25">
      <c r="A45" s="50" t="s">
        <v>134</v>
      </c>
      <c r="B45" s="51"/>
      <c r="C45" s="51"/>
      <c r="D45" s="51"/>
      <c r="E45" s="51"/>
      <c r="F45" s="51"/>
      <c r="G45" s="51"/>
      <c r="H45" s="51"/>
      <c r="I45" s="51"/>
      <c r="J45" s="52"/>
      <c r="K45" s="70" t="s">
        <v>104</v>
      </c>
      <c r="L45" s="65">
        <v>18</v>
      </c>
      <c r="M45" s="67" t="s">
        <v>161</v>
      </c>
      <c r="N45" s="68"/>
      <c r="O45" s="69">
        <v>286.61</v>
      </c>
      <c r="P45" s="70"/>
      <c r="Q45" s="65"/>
      <c r="R45" s="67"/>
      <c r="S45" s="68"/>
      <c r="T45" s="68"/>
      <c r="U45" s="59"/>
      <c r="V45" s="60"/>
      <c r="W45" s="54"/>
      <c r="X45" s="58"/>
      <c r="Y45" s="58"/>
      <c r="Z45" s="85"/>
      <c r="AA45" s="60"/>
      <c r="AB45" s="54"/>
      <c r="AC45" s="58"/>
      <c r="AD45" s="58"/>
    </row>
    <row r="46" spans="1:30" x14ac:dyDescent="0.25">
      <c r="A46" s="3" t="s">
        <v>104</v>
      </c>
      <c r="B46" s="42">
        <v>3</v>
      </c>
      <c r="C46" s="1" t="s">
        <v>135</v>
      </c>
      <c r="D46" s="8"/>
      <c r="E46" s="8">
        <v>4000</v>
      </c>
      <c r="F46" s="39"/>
      <c r="G46" s="46"/>
      <c r="H46" s="1"/>
      <c r="I46" s="8"/>
      <c r="J46" s="8"/>
      <c r="K46" s="74"/>
      <c r="L46" s="72"/>
      <c r="M46" s="10"/>
      <c r="N46" s="75"/>
      <c r="O46" s="75"/>
      <c r="P46" s="76"/>
      <c r="Q46" s="72"/>
      <c r="R46" s="10"/>
      <c r="S46" s="75"/>
      <c r="T46" s="75"/>
      <c r="U46" s="62"/>
      <c r="V46" s="42"/>
      <c r="W46" s="1"/>
      <c r="X46" s="8"/>
      <c r="Y46" s="8"/>
      <c r="Z46" s="56"/>
      <c r="AA46" s="42"/>
      <c r="AB46" s="1"/>
      <c r="AC46" s="8"/>
      <c r="AD46" s="8"/>
    </row>
    <row r="47" spans="1:30" x14ac:dyDescent="0.25">
      <c r="A47" s="3"/>
      <c r="B47" s="42"/>
      <c r="C47" s="10"/>
      <c r="D47" s="8"/>
      <c r="E47" s="8"/>
      <c r="F47" s="39"/>
      <c r="G47" s="46"/>
      <c r="H47" s="1"/>
      <c r="I47" s="8"/>
      <c r="J47" s="8"/>
      <c r="K47" s="74"/>
      <c r="L47" s="72"/>
      <c r="M47" s="10"/>
      <c r="N47" s="75"/>
      <c r="O47" s="75"/>
      <c r="P47" s="76"/>
      <c r="Q47" s="72"/>
      <c r="R47" s="10"/>
      <c r="S47" s="75"/>
      <c r="T47" s="75"/>
      <c r="U47" s="62"/>
      <c r="V47" s="42"/>
      <c r="W47" s="10"/>
      <c r="X47" s="8"/>
      <c r="Y47" s="8"/>
      <c r="Z47" s="56"/>
      <c r="AA47" s="42"/>
      <c r="AB47" s="1"/>
      <c r="AC47" s="8"/>
      <c r="AD47" s="8"/>
    </row>
    <row r="48" spans="1:30" ht="15.75" x14ac:dyDescent="0.25">
      <c r="A48" s="3"/>
      <c r="B48" s="42"/>
      <c r="C48" s="10"/>
      <c r="D48" s="8"/>
      <c r="E48" s="8"/>
      <c r="F48" s="39"/>
      <c r="G48" s="46"/>
      <c r="H48" s="1"/>
      <c r="I48" s="8"/>
      <c r="J48" s="8"/>
      <c r="K48" s="64" t="s">
        <v>163</v>
      </c>
      <c r="L48" s="51"/>
      <c r="M48" s="51"/>
      <c r="N48" s="51"/>
      <c r="O48" s="51"/>
      <c r="P48" s="51"/>
      <c r="Q48" s="51"/>
      <c r="R48" s="51"/>
      <c r="S48" s="51"/>
      <c r="T48" s="52"/>
      <c r="U48" s="62"/>
      <c r="V48" s="42"/>
      <c r="W48" s="10"/>
      <c r="X48" s="8"/>
      <c r="Y48" s="8"/>
      <c r="Z48" s="56"/>
      <c r="AA48" s="42"/>
      <c r="AB48" s="1"/>
      <c r="AC48" s="8"/>
      <c r="AD48" s="8"/>
    </row>
    <row r="49" spans="1:30" ht="15.75" x14ac:dyDescent="0.25">
      <c r="A49" s="50" t="s">
        <v>136</v>
      </c>
      <c r="B49" s="51"/>
      <c r="C49" s="51"/>
      <c r="D49" s="51"/>
      <c r="E49" s="51"/>
      <c r="F49" s="51"/>
      <c r="G49" s="51"/>
      <c r="H49" s="51"/>
      <c r="I49" s="51"/>
      <c r="J49" s="52"/>
      <c r="K49" s="70" t="s">
        <v>104</v>
      </c>
      <c r="L49" s="65">
        <v>25</v>
      </c>
      <c r="M49" s="67" t="s">
        <v>164</v>
      </c>
      <c r="N49" s="68"/>
      <c r="O49" s="69">
        <v>50</v>
      </c>
      <c r="P49" s="70"/>
      <c r="Q49" s="65"/>
      <c r="R49" s="67"/>
      <c r="S49" s="68"/>
      <c r="T49" s="68"/>
      <c r="U49" s="59"/>
      <c r="V49" s="60"/>
      <c r="W49" s="54"/>
      <c r="X49" s="58"/>
      <c r="Y49" s="58"/>
      <c r="Z49" s="85"/>
      <c r="AA49" s="60"/>
      <c r="AB49" s="54"/>
      <c r="AC49" s="58"/>
      <c r="AD49" s="58"/>
    </row>
    <row r="50" spans="1:30" ht="15.75" thickBot="1" x14ac:dyDescent="0.3">
      <c r="A50" s="3" t="s">
        <v>104</v>
      </c>
      <c r="B50" s="42">
        <v>3</v>
      </c>
      <c r="C50" s="49" t="s">
        <v>135</v>
      </c>
      <c r="D50" s="8"/>
      <c r="E50" s="8">
        <v>480</v>
      </c>
      <c r="F50" s="39"/>
      <c r="G50" s="46"/>
      <c r="H50" s="1"/>
      <c r="I50" s="8"/>
      <c r="J50" s="8"/>
      <c r="K50" s="74" t="s">
        <v>104</v>
      </c>
      <c r="L50" s="72">
        <v>28</v>
      </c>
      <c r="M50" s="49" t="s">
        <v>140</v>
      </c>
      <c r="N50" s="75"/>
      <c r="O50" s="84">
        <v>112.95</v>
      </c>
      <c r="P50" s="76"/>
      <c r="Q50" s="72"/>
      <c r="R50" s="10"/>
      <c r="S50" s="75"/>
      <c r="T50" s="75"/>
      <c r="U50" s="62"/>
      <c r="V50" s="42"/>
      <c r="W50" s="49"/>
      <c r="X50" s="8"/>
      <c r="Y50" s="8"/>
      <c r="Z50" s="56"/>
      <c r="AA50" s="42"/>
      <c r="AB50" s="1"/>
      <c r="AC50" s="8"/>
      <c r="AD50" s="8"/>
    </row>
    <row r="51" spans="1:30" x14ac:dyDescent="0.25">
      <c r="A51" s="3" t="s">
        <v>104</v>
      </c>
      <c r="B51" s="42">
        <v>6</v>
      </c>
      <c r="C51" s="49" t="s">
        <v>137</v>
      </c>
      <c r="D51" s="8"/>
      <c r="E51" s="8">
        <v>803.57</v>
      </c>
      <c r="F51" s="39"/>
      <c r="G51" s="46"/>
      <c r="H51" s="1"/>
      <c r="I51" s="8"/>
      <c r="J51" s="8"/>
      <c r="K51" s="74"/>
      <c r="L51" s="72"/>
      <c r="M51" s="49"/>
      <c r="N51" s="75"/>
      <c r="O51" s="83">
        <f>SUM(O49:O50)</f>
        <v>162.94999999999999</v>
      </c>
      <c r="P51" s="76"/>
      <c r="Q51" s="72"/>
      <c r="R51" s="10"/>
      <c r="S51" s="75"/>
      <c r="T51" s="75"/>
      <c r="U51" s="62"/>
      <c r="V51" s="42"/>
      <c r="W51" s="49"/>
      <c r="X51" s="8"/>
      <c r="Y51" s="8"/>
      <c r="Z51" s="56"/>
      <c r="AA51" s="42"/>
      <c r="AB51" s="1"/>
      <c r="AC51" s="8"/>
      <c r="AD51" s="8"/>
    </row>
    <row r="52" spans="1:30" x14ac:dyDescent="0.25">
      <c r="A52" s="3" t="s">
        <v>104</v>
      </c>
      <c r="B52" s="42">
        <v>13</v>
      </c>
      <c r="C52" s="49" t="s">
        <v>139</v>
      </c>
      <c r="D52" s="8"/>
      <c r="E52" s="8">
        <v>117.86</v>
      </c>
      <c r="F52" s="39"/>
      <c r="G52" s="46"/>
      <c r="H52" s="1"/>
      <c r="I52" s="8"/>
      <c r="J52" s="8"/>
      <c r="K52" s="74"/>
      <c r="L52" s="72"/>
      <c r="M52" s="49"/>
      <c r="N52" s="75"/>
      <c r="O52" s="75"/>
      <c r="P52" s="76"/>
      <c r="Q52" s="72"/>
      <c r="R52" s="10"/>
      <c r="S52" s="75"/>
      <c r="T52" s="75"/>
      <c r="U52" s="62"/>
      <c r="V52" s="42"/>
      <c r="W52" s="49"/>
      <c r="X52" s="8"/>
      <c r="Y52" s="8"/>
      <c r="Z52" s="56"/>
      <c r="AA52" s="42"/>
      <c r="AB52" s="1"/>
      <c r="AC52" s="8"/>
      <c r="AD52" s="8"/>
    </row>
    <row r="53" spans="1:30" x14ac:dyDescent="0.25">
      <c r="A53" s="3" t="s">
        <v>104</v>
      </c>
      <c r="B53" s="42">
        <v>18</v>
      </c>
      <c r="C53" s="49" t="s">
        <v>138</v>
      </c>
      <c r="D53" s="8"/>
      <c r="E53" s="8">
        <v>34.39</v>
      </c>
      <c r="F53" s="39"/>
      <c r="G53" s="46"/>
      <c r="H53" s="1"/>
      <c r="I53" s="8"/>
      <c r="J53" s="8"/>
      <c r="K53" s="74"/>
      <c r="L53" s="72"/>
      <c r="M53" s="49"/>
      <c r="N53" s="75"/>
      <c r="O53" s="75"/>
      <c r="P53" s="76"/>
      <c r="Q53" s="72"/>
      <c r="R53" s="10"/>
      <c r="S53" s="75"/>
      <c r="T53" s="75"/>
      <c r="U53" s="62"/>
      <c r="V53" s="42"/>
      <c r="W53" s="49"/>
      <c r="X53" s="8"/>
      <c r="Y53" s="8"/>
      <c r="Z53" s="56"/>
      <c r="AA53" s="42"/>
      <c r="AB53" s="1"/>
      <c r="AC53" s="8"/>
      <c r="AD53" s="8"/>
    </row>
    <row r="54" spans="1:30" ht="16.5" thickBot="1" x14ac:dyDescent="0.3">
      <c r="A54" s="3" t="s">
        <v>104</v>
      </c>
      <c r="B54" s="42">
        <v>28</v>
      </c>
      <c r="C54" s="49" t="s">
        <v>140</v>
      </c>
      <c r="D54" s="8"/>
      <c r="E54" s="48">
        <v>13.55</v>
      </c>
      <c r="F54" s="39"/>
      <c r="G54" s="46"/>
      <c r="H54" s="1"/>
      <c r="I54" s="8"/>
      <c r="J54" s="8"/>
      <c r="K54" s="64" t="s">
        <v>165</v>
      </c>
      <c r="L54" s="51"/>
      <c r="M54" s="51"/>
      <c r="N54" s="51"/>
      <c r="O54" s="51"/>
      <c r="P54" s="51"/>
      <c r="Q54" s="51"/>
      <c r="R54" s="51"/>
      <c r="S54" s="51"/>
      <c r="T54" s="52"/>
      <c r="U54" s="62"/>
      <c r="V54" s="42"/>
      <c r="W54" s="49"/>
      <c r="X54" s="8"/>
      <c r="Y54" s="8"/>
      <c r="Z54" s="56"/>
      <c r="AA54" s="42"/>
      <c r="AB54" s="1"/>
      <c r="AC54" s="8"/>
      <c r="AD54" s="8"/>
    </row>
    <row r="55" spans="1:30" x14ac:dyDescent="0.25">
      <c r="A55" s="3"/>
      <c r="B55" s="42"/>
      <c r="C55" s="16"/>
      <c r="D55" s="8"/>
      <c r="E55" s="13">
        <f>SUM(E50:E54)</f>
        <v>1449.3700000000001</v>
      </c>
      <c r="F55" s="39"/>
      <c r="G55" s="46"/>
      <c r="H55" s="1"/>
      <c r="I55" s="8"/>
      <c r="J55" s="8"/>
      <c r="K55" s="74" t="s">
        <v>104</v>
      </c>
      <c r="L55" s="72">
        <v>28</v>
      </c>
      <c r="M55" s="49" t="s">
        <v>166</v>
      </c>
      <c r="N55" s="75"/>
      <c r="O55" s="75">
        <v>7500</v>
      </c>
      <c r="P55" s="76"/>
      <c r="Q55" s="72"/>
      <c r="R55" s="10"/>
      <c r="S55" s="75"/>
      <c r="T55" s="75"/>
      <c r="U55" s="62"/>
      <c r="V55" s="42"/>
      <c r="W55" s="16"/>
      <c r="X55" s="8"/>
      <c r="Y55" s="8"/>
      <c r="Z55" s="56"/>
      <c r="AA55" s="42"/>
      <c r="AB55" s="1"/>
      <c r="AC55" s="8"/>
      <c r="AD55" s="8"/>
    </row>
    <row r="56" spans="1:30" x14ac:dyDescent="0.25">
      <c r="A56" s="3"/>
      <c r="B56" s="42"/>
      <c r="C56" s="1"/>
      <c r="D56" s="8"/>
      <c r="E56" s="8"/>
      <c r="F56" s="39"/>
      <c r="G56" s="46"/>
      <c r="H56" s="1"/>
      <c r="I56" s="8"/>
      <c r="J56" s="8"/>
      <c r="K56" s="74"/>
      <c r="L56" s="72"/>
      <c r="M56" s="10"/>
      <c r="N56" s="75"/>
      <c r="O56" s="75"/>
      <c r="P56" s="76"/>
      <c r="Q56" s="72"/>
      <c r="R56" s="10"/>
      <c r="S56" s="75"/>
      <c r="T56" s="75"/>
      <c r="U56" s="62"/>
      <c r="V56" s="42"/>
      <c r="W56" s="1"/>
      <c r="X56" s="8"/>
      <c r="Y56" s="8"/>
      <c r="Z56" s="56"/>
      <c r="AA56" s="42"/>
      <c r="AB56" s="1"/>
      <c r="AC56" s="8"/>
      <c r="AD56" s="8"/>
    </row>
    <row r="57" spans="1:30" x14ac:dyDescent="0.25">
      <c r="A57" s="3"/>
      <c r="B57" s="42"/>
      <c r="C57" s="1"/>
      <c r="D57" s="8"/>
      <c r="E57" s="8"/>
      <c r="F57" s="39"/>
      <c r="G57" s="46"/>
      <c r="H57" s="1"/>
      <c r="I57" s="8"/>
      <c r="J57" s="8"/>
      <c r="K57" s="74"/>
      <c r="L57" s="72"/>
      <c r="M57" s="10"/>
      <c r="N57" s="75"/>
      <c r="O57" s="75"/>
      <c r="P57" s="76"/>
      <c r="Q57" s="72"/>
      <c r="R57" s="10"/>
      <c r="S57" s="75"/>
      <c r="T57" s="75"/>
      <c r="U57" s="62"/>
      <c r="V57" s="42"/>
      <c r="W57" s="1"/>
      <c r="X57" s="8"/>
      <c r="Y57" s="8"/>
      <c r="Z57" s="56"/>
      <c r="AA57" s="42"/>
      <c r="AB57" s="1"/>
      <c r="AC57" s="8"/>
      <c r="AD57" s="8"/>
    </row>
    <row r="58" spans="1:30" ht="15.75" thickBot="1" x14ac:dyDescent="0.3">
      <c r="A58" s="36"/>
      <c r="B58" s="43"/>
      <c r="C58" s="11"/>
      <c r="D58" s="9"/>
      <c r="E58" s="9"/>
      <c r="F58" s="40"/>
      <c r="G58" s="47"/>
      <c r="H58" s="11"/>
      <c r="I58" s="9"/>
      <c r="J58" s="9"/>
      <c r="K58" s="77"/>
      <c r="L58" s="78"/>
      <c r="M58" s="79"/>
      <c r="N58" s="80"/>
      <c r="O58" s="80"/>
      <c r="P58" s="81"/>
      <c r="Q58" s="78"/>
      <c r="R58" s="79"/>
      <c r="S58" s="80"/>
      <c r="T58" s="80"/>
      <c r="U58" s="63"/>
      <c r="V58" s="43"/>
      <c r="W58" s="11"/>
      <c r="X58" s="9"/>
      <c r="Y58" s="9"/>
      <c r="Z58" s="57"/>
      <c r="AA58" s="43"/>
      <c r="AB58" s="11"/>
      <c r="AC58" s="9"/>
      <c r="AD58" s="9"/>
    </row>
    <row r="59" spans="1:30" ht="15.75" thickTop="1" x14ac:dyDescent="0.25">
      <c r="D59" s="17"/>
      <c r="N59" s="17"/>
      <c r="X59" s="17"/>
    </row>
  </sheetData>
  <mergeCells count="30">
    <mergeCell ref="U14:AD14"/>
    <mergeCell ref="U18:AD18"/>
    <mergeCell ref="U22:AD22"/>
    <mergeCell ref="K54:T54"/>
    <mergeCell ref="U1:AD1"/>
    <mergeCell ref="U2:AD2"/>
    <mergeCell ref="U6:AD6"/>
    <mergeCell ref="U10:AD10"/>
    <mergeCell ref="K28:T28"/>
    <mergeCell ref="K32:T32"/>
    <mergeCell ref="K36:T36"/>
    <mergeCell ref="K40:T40"/>
    <mergeCell ref="K44:T44"/>
    <mergeCell ref="K48:T48"/>
    <mergeCell ref="K6:T6"/>
    <mergeCell ref="K10:T10"/>
    <mergeCell ref="K19:T19"/>
    <mergeCell ref="K1:T1"/>
    <mergeCell ref="K2:T2"/>
    <mergeCell ref="A33:J33"/>
    <mergeCell ref="A37:J37"/>
    <mergeCell ref="A41:J41"/>
    <mergeCell ref="A45:J45"/>
    <mergeCell ref="A49:J49"/>
    <mergeCell ref="A13:J13"/>
    <mergeCell ref="A21:J21"/>
    <mergeCell ref="A25:J25"/>
    <mergeCell ref="A29:J29"/>
    <mergeCell ref="A1:J1"/>
    <mergeCell ref="A2:J2"/>
  </mergeCells>
  <pageMargins left="0.78740157480314965" right="0.78740157480314965" top="0.78740157480314965" bottom="1.1811023622047245" header="0.31496062992125984" footer="0.31496062992125984"/>
  <pageSetup paperSize="5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Libro Diario</vt:lpstr>
      <vt:lpstr>Balance de Saldo</vt:lpstr>
      <vt:lpstr>Libro Mayor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Giron</dc:creator>
  <cp:lastModifiedBy>Kevin Giron</cp:lastModifiedBy>
  <cp:lastPrinted>2021-05-28T16:56:41Z</cp:lastPrinted>
  <dcterms:created xsi:type="dcterms:W3CDTF">2021-04-30T16:17:41Z</dcterms:created>
  <dcterms:modified xsi:type="dcterms:W3CDTF">2021-05-28T17:42:08Z</dcterms:modified>
</cp:coreProperties>
</file>