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esktop\Tareas 6to. PC\Computacion\Bloque 2\"/>
    </mc:Choice>
  </mc:AlternateContent>
  <bookViews>
    <workbookView xWindow="0" yWindow="0" windowWidth="20490" windowHeight="7470" activeTab="1"/>
  </bookViews>
  <sheets>
    <sheet name="Libro Diario" sheetId="1" r:id="rId1"/>
    <sheet name="Libro Mayor" sheetId="3" r:id="rId2"/>
    <sheet name="Balance de Saldos" sheetId="2" r:id="rId3"/>
  </sheets>
  <definedNames>
    <definedName name="_xlnm.Print_Area" localSheetId="2">'Balance de Saldos'!$C$5</definedName>
    <definedName name="_xlnm.Print_Area" localSheetId="0">'Libro Diario'!$A$1:$L$56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3" l="1"/>
  <c r="O11" i="3"/>
  <c r="T6" i="3"/>
  <c r="E54" i="3"/>
  <c r="J40" i="3"/>
  <c r="D35" i="2" l="1"/>
  <c r="C35" i="2"/>
  <c r="K10" i="1" l="1"/>
  <c r="L10" i="1"/>
  <c r="G56" i="1"/>
  <c r="G50" i="1"/>
  <c r="H50" i="1"/>
  <c r="H44" i="1"/>
  <c r="G44" i="1"/>
  <c r="G40" i="1"/>
  <c r="H40" i="1"/>
  <c r="G34" i="1"/>
  <c r="H34" i="1"/>
  <c r="G29" i="1"/>
  <c r="H29" i="1"/>
  <c r="G23" i="1"/>
  <c r="H23" i="1"/>
  <c r="H19" i="1"/>
  <c r="G19" i="1"/>
  <c r="G13" i="1"/>
  <c r="H13" i="1"/>
  <c r="G7" i="1"/>
  <c r="H7" i="1"/>
  <c r="D56" i="1"/>
  <c r="C56" i="1"/>
  <c r="C50" i="1"/>
  <c r="D50" i="1"/>
  <c r="D44" i="1"/>
  <c r="C44" i="1"/>
  <c r="C39" i="1"/>
  <c r="D39" i="1"/>
  <c r="C33" i="1"/>
  <c r="D33" i="1"/>
  <c r="C27" i="1" l="1"/>
  <c r="D27" i="1"/>
  <c r="C21" i="1"/>
  <c r="D21" i="1"/>
  <c r="C17" i="1"/>
  <c r="D17" i="1"/>
  <c r="D10" i="1"/>
  <c r="C10" i="1"/>
  <c r="D6" i="1"/>
  <c r="C6" i="1"/>
</calcChain>
</file>

<file path=xl/sharedStrings.xml><?xml version="1.0" encoding="utf-8"?>
<sst xmlns="http://schemas.openxmlformats.org/spreadsheetml/2006/main" count="348" uniqueCount="209">
  <si>
    <t>P#1</t>
  </si>
  <si>
    <t>Caja</t>
  </si>
  <si>
    <t>Mercaderias</t>
  </si>
  <si>
    <t>Mobiliario y Equipo</t>
  </si>
  <si>
    <t>Vehiculos</t>
  </si>
  <si>
    <t>Gastos de Constitucion</t>
  </si>
  <si>
    <t>IVA por cobrar</t>
  </si>
  <si>
    <t>P#2</t>
  </si>
  <si>
    <t>P#3</t>
  </si>
  <si>
    <t>P#4</t>
  </si>
  <si>
    <t xml:space="preserve">  A: Caja</t>
  </si>
  <si>
    <t>P#5</t>
  </si>
  <si>
    <t>Diario del Mes de Abril de 2020</t>
  </si>
  <si>
    <t>--------------------------------------01-------------------------------------</t>
  </si>
  <si>
    <t>Acciones por suscribir</t>
  </si>
  <si>
    <t xml:space="preserve">  A: Capital Autorizado</t>
  </si>
  <si>
    <t>V/600 Acciones autorizadas de Q1,000.00 c/u</t>
  </si>
  <si>
    <t>Suscritores de Acciones</t>
  </si>
  <si>
    <t xml:space="preserve">  A: Acciones por suscribir</t>
  </si>
  <si>
    <t>V/400 acciones suscritas de Q1,000.00 c/u</t>
  </si>
  <si>
    <t xml:space="preserve">  A: Suscritores de acciones</t>
  </si>
  <si>
    <t>V/Capital Pagado</t>
  </si>
  <si>
    <t>Banco Continental</t>
  </si>
  <si>
    <t>V/Boleta No. 456002 de Banco Continental</t>
  </si>
  <si>
    <t>--------------------------------------02-------------------------------------</t>
  </si>
  <si>
    <t xml:space="preserve">  A: ISR Retenido por cobrar S/Servicios</t>
  </si>
  <si>
    <t>V/Factura No. 984 de Abimael Quan</t>
  </si>
  <si>
    <t xml:space="preserve">P#6 </t>
  </si>
  <si>
    <t>--------------------------------------04-------------------------------------</t>
  </si>
  <si>
    <t>Compras</t>
  </si>
  <si>
    <t xml:space="preserve">  A: Banco Continental</t>
  </si>
  <si>
    <t xml:space="preserve">  A: descuento sobre compras</t>
  </si>
  <si>
    <t>V/Factura No. 80004 de Importadora Las Estrellas</t>
  </si>
  <si>
    <t>P#7</t>
  </si>
  <si>
    <t>--------------------------------------06-------------------------------------</t>
  </si>
  <si>
    <t>Descuento sobre ventas</t>
  </si>
  <si>
    <t xml:space="preserve">  A: Ventas</t>
  </si>
  <si>
    <t xml:space="preserve">  A: IVA por pagar</t>
  </si>
  <si>
    <t>V/ Ventas del dia</t>
  </si>
  <si>
    <t>P#8</t>
  </si>
  <si>
    <t>Publicidad Pagada</t>
  </si>
  <si>
    <t>V/Fac No. 4591 de Radio La Tesorito</t>
  </si>
  <si>
    <t>--------------------------------------08-------------------------------------</t>
  </si>
  <si>
    <t>P#9</t>
  </si>
  <si>
    <t>--------------------------------------10-------------------------------------</t>
  </si>
  <si>
    <t>Clientes</t>
  </si>
  <si>
    <t>V/Ventas del dia</t>
  </si>
  <si>
    <t>P#10</t>
  </si>
  <si>
    <t>--------------------------------------12-------------------------------------</t>
  </si>
  <si>
    <t>Alquileres Pagados</t>
  </si>
  <si>
    <t>v/Facturas No. 1476 de Alquileres El Centro</t>
  </si>
  <si>
    <t>P#11</t>
  </si>
  <si>
    <t>--------------------------------------14-------------------------------------</t>
  </si>
  <si>
    <t>Rebajas y Dev Sobre ventas</t>
  </si>
  <si>
    <t>IVA por pagar</t>
  </si>
  <si>
    <t xml:space="preserve">  A: Clientes</t>
  </si>
  <si>
    <t>V/Nota de Credito No. 01</t>
  </si>
  <si>
    <t>P#12</t>
  </si>
  <si>
    <t>--------------------------------------16-------------------------------------</t>
  </si>
  <si>
    <t xml:space="preserve">Combustibles y lubricants </t>
  </si>
  <si>
    <t>Impuestos y contribuciones</t>
  </si>
  <si>
    <t>V/Fac. No. 222615  de Estacion Los Encuentros</t>
  </si>
  <si>
    <t>P#13</t>
  </si>
  <si>
    <t>--------------------------------------18-------------------------------------</t>
  </si>
  <si>
    <t xml:space="preserve">  A: Proveedores</t>
  </si>
  <si>
    <t>V/Factura No. 888881 de Importadora Las Orquideas</t>
  </si>
  <si>
    <t>P#14</t>
  </si>
  <si>
    <t>--------------------------------------20-------------------------------------</t>
  </si>
  <si>
    <t>V/Boleta No. 65831 de Banco Continental</t>
  </si>
  <si>
    <t>P#15</t>
  </si>
  <si>
    <t>--------------------------------------22-------------------------------------</t>
  </si>
  <si>
    <t>Fletes y Acarreos</t>
  </si>
  <si>
    <t xml:space="preserve">  A: ISR Retenido por pagar S/Servicios</t>
  </si>
  <si>
    <t>V/Factura No. 9871 de Transportes La Costa</t>
  </si>
  <si>
    <t>P#16</t>
  </si>
  <si>
    <t>--------------------------------------24-------------------------------------</t>
  </si>
  <si>
    <t>Proveedores</t>
  </si>
  <si>
    <t xml:space="preserve">  A: Rebajas y Dev S/Compras</t>
  </si>
  <si>
    <t xml:space="preserve">  A: IVA por cobrar</t>
  </si>
  <si>
    <t>V/ Devolucion de Mercaderia</t>
  </si>
  <si>
    <t>P#17</t>
  </si>
  <si>
    <t>--------------------------------------25-------------------------------------</t>
  </si>
  <si>
    <t>Impuestos sobre combustibles</t>
  </si>
  <si>
    <t>V/Factura No. 222791 de Estacion Los Encuentros</t>
  </si>
  <si>
    <t>P#18</t>
  </si>
  <si>
    <t>--------------------------------------26-------------------------------------</t>
  </si>
  <si>
    <t>V/Los suscritores nos pagaron en efectivo</t>
  </si>
  <si>
    <t>P#19</t>
  </si>
  <si>
    <t>--------------------------------------27-------------------------------------</t>
  </si>
  <si>
    <t xml:space="preserve">  A:- IVA por pagar</t>
  </si>
  <si>
    <t>P#20</t>
  </si>
  <si>
    <t>--------------------------------------30-------------------------------------</t>
  </si>
  <si>
    <t>Sueldos Admon</t>
  </si>
  <si>
    <t>Sueldos Ventas</t>
  </si>
  <si>
    <t>Bonificacion incentivo Admon</t>
  </si>
  <si>
    <t>Bonificacion incentivo Ventas</t>
  </si>
  <si>
    <t>Van a Folio No. 03</t>
  </si>
  <si>
    <t>Viene de Folio No.02</t>
  </si>
  <si>
    <t>Cuotas Patronales Admon</t>
  </si>
  <si>
    <t>Cuotas Patronales Ventas</t>
  </si>
  <si>
    <t xml:space="preserve">  A: Cuentas por pagar</t>
  </si>
  <si>
    <t xml:space="preserve">V/Pago de la planilla del mes quedando pendiente de </t>
  </si>
  <si>
    <t>pago el 17,50% S/Q18,000,00 de Cuotas patronales y</t>
  </si>
  <si>
    <t>laborales</t>
  </si>
  <si>
    <t>Ventas</t>
  </si>
  <si>
    <t>Descuento sobre compras</t>
  </si>
  <si>
    <t xml:space="preserve">Publicidad Pagada </t>
  </si>
  <si>
    <t>Cuotas patronales admon</t>
  </si>
  <si>
    <t>Sumas Iguales</t>
  </si>
  <si>
    <t>Balance de Saldos al 30 de Abril de 2021</t>
  </si>
  <si>
    <t>Distribuidora "El Éxito"</t>
  </si>
  <si>
    <t>Capital Autorizado</t>
  </si>
  <si>
    <t>Suscriptores de Acciones</t>
  </si>
  <si>
    <t>Mercaderia</t>
  </si>
  <si>
    <t>ISR Retenidopor pagar S/Servicios</t>
  </si>
  <si>
    <t>Iva por pagar</t>
  </si>
  <si>
    <t>Aalquileres Pagados</t>
  </si>
  <si>
    <t>Rebajas y Devoluciones sobre ventas</t>
  </si>
  <si>
    <t>Combustibles y lubricantes</t>
  </si>
  <si>
    <t>Rebajas y Devoluciones sobre compras</t>
  </si>
  <si>
    <t>Sueldos de Administracion</t>
  </si>
  <si>
    <t>Sueldo de ventas</t>
  </si>
  <si>
    <t>Cuotas patronales Ventas</t>
  </si>
  <si>
    <t>Cuentas por pagar</t>
  </si>
  <si>
    <t>LIBRO MAYOR</t>
  </si>
  <si>
    <t>Abr</t>
  </si>
  <si>
    <t>01 Acciones por suscribir 01</t>
  </si>
  <si>
    <t>Por: Suscriptores de Acciones, DP#02                             F,01</t>
  </si>
  <si>
    <t>A: Capital Autorizado, DP#01                                           F.01</t>
  </si>
  <si>
    <t>02 Capital Autorizado 02</t>
  </si>
  <si>
    <t>Por: Acciones por suscribir, DP#01                                   F,01</t>
  </si>
  <si>
    <t>03 Suscriptores de Acciones 03</t>
  </si>
  <si>
    <t>A: Acciones por suscribir, DP#02                                    F,01</t>
  </si>
  <si>
    <t>Por: Varios, DP#01                                                                F,01</t>
  </si>
  <si>
    <t>Por: Caja, DP#18                                                                   F,03</t>
  </si>
  <si>
    <t>04 Caja 04</t>
  </si>
  <si>
    <t>Por: Banco Continental, DP#04                                        F,01</t>
  </si>
  <si>
    <t>Por: Varios. DP#12                                                             F,02</t>
  </si>
  <si>
    <t>Por: Banco Continental, DP#14                                        F,03</t>
  </si>
  <si>
    <t>Por: Varios. DP#17                                                             F,03</t>
  </si>
  <si>
    <t>A: Suscritores de acciones, DP#03                                    F,01</t>
  </si>
  <si>
    <t>A: Varios, DP#07                                                                   F,01</t>
  </si>
  <si>
    <t>A: Varios, DP#09                                                                  F,02</t>
  </si>
  <si>
    <t>A: Suscritores de acciones, DP#18                                   F,03</t>
  </si>
  <si>
    <t>A: Varios, DP#27                                                                  F,04</t>
  </si>
  <si>
    <t>05 Mercaderias 05</t>
  </si>
  <si>
    <t>06 Mobiliario y Equipo 06</t>
  </si>
  <si>
    <t>07 Vehiculos 07</t>
  </si>
  <si>
    <t>08 Banco Continental 08</t>
  </si>
  <si>
    <t>A: Caja, DP#04                                                                      F,01</t>
  </si>
  <si>
    <t>A: Caja, DP#14                                                                      F,03</t>
  </si>
  <si>
    <t>Por: Varios, DP#05                                                                F.01</t>
  </si>
  <si>
    <t>09 Gastos de Constitucion 09</t>
  </si>
  <si>
    <t>A: Varios, DP#05                                                                  F,01</t>
  </si>
  <si>
    <t>10 IVA por cobrar 10</t>
  </si>
  <si>
    <t>A: Varios, DP#05                                                                    F,01</t>
  </si>
  <si>
    <t>A: Varios, DP#06                                                                    F,01</t>
  </si>
  <si>
    <t>A: Banco Continental, DP#08                                              F,02</t>
  </si>
  <si>
    <t>A: Varios, DP#10                                                                    F,02</t>
  </si>
  <si>
    <t>A: Caja, DP#12                                                                       F,02</t>
  </si>
  <si>
    <t>A: Varios, DP#13                                                                    F,03</t>
  </si>
  <si>
    <t>A: Varios, DP#15                                                                    F,03</t>
  </si>
  <si>
    <t>A: Cajka, DP#17                                                                     F,03</t>
  </si>
  <si>
    <t>Por: Proveedores,DP#16                                                      F,03</t>
  </si>
  <si>
    <t>11 ISR retenido por pagar S/Servicios</t>
  </si>
  <si>
    <t>Por: Varios, DP#05                                                                F,01</t>
  </si>
  <si>
    <t>Por: Varios, DP#10                                                                F,02</t>
  </si>
  <si>
    <t>Por: Varios, DP#15                                                                F,03</t>
  </si>
  <si>
    <t>12 Compras 12</t>
  </si>
  <si>
    <t>A: Varios, DP#13                                                                F,03</t>
  </si>
  <si>
    <t>A: Varios, DP#06                                                               F,01</t>
  </si>
  <si>
    <t>13 Descuento sobre Compras 13</t>
  </si>
  <si>
    <t>Por: Varios, DP#06                                                             F,01</t>
  </si>
  <si>
    <t>14 Descuento sobre Ventas 14</t>
  </si>
  <si>
    <t>A: Varios, DP#07                                                                  F,02</t>
  </si>
  <si>
    <t>A: Varios, DP#19                                                                   F,04</t>
  </si>
  <si>
    <t>15 Ventas 15</t>
  </si>
  <si>
    <t>Por: Varios, DP#07                                                              F,02</t>
  </si>
  <si>
    <t>Por: Varios, DP#09                                                              F,02</t>
  </si>
  <si>
    <t>Por: Varios, DP#19                                                              F,04</t>
  </si>
  <si>
    <t>16 IVA por pagar 16</t>
  </si>
  <si>
    <t>17 Publicidad Pagada 17</t>
  </si>
  <si>
    <t>A: Banco Continental, DP#08                                          F,02</t>
  </si>
  <si>
    <t>18 Clientes 18</t>
  </si>
  <si>
    <t>A: Varios, DP#09                                                                F,02</t>
  </si>
  <si>
    <t>Por: Varios, DP#11                                                              F,02</t>
  </si>
  <si>
    <t>19 Alquileres Pagados 19</t>
  </si>
  <si>
    <t>20 Rebajas y Devolucion sobre ventas 20</t>
  </si>
  <si>
    <t>A: Clientes, DP#11                                                               F,02</t>
  </si>
  <si>
    <t>A: Varios, DP#10                                                                 F,02</t>
  </si>
  <si>
    <t>21 Combustibles y Lubricantes 21</t>
  </si>
  <si>
    <t>A: Caja, DP#17                                                                       F,03</t>
  </si>
  <si>
    <t>22 Impuestos sobre Combustibles 22</t>
  </si>
  <si>
    <t>23 Proveedores 23</t>
  </si>
  <si>
    <t>A: Varios, DP#16                                                                F,03</t>
  </si>
  <si>
    <t xml:space="preserve">Por: Varios, DP#13                                                             F,03 </t>
  </si>
  <si>
    <t>24 Fletes y Acarreos 24</t>
  </si>
  <si>
    <t>A: Varios, DP#15                                                                 F,03</t>
  </si>
  <si>
    <t>25 Rebajas y Devoluciones S/Compras 25</t>
  </si>
  <si>
    <t>Por: Proveedores, DP#16                                                   F,03</t>
  </si>
  <si>
    <t>26 Sueldos Admon 26</t>
  </si>
  <si>
    <t>A: Varios, DP#20                                                                  F,04</t>
  </si>
  <si>
    <t>27 Sueldo Ventas 27</t>
  </si>
  <si>
    <t>28 Bonificacion Incentivo Admon 28</t>
  </si>
  <si>
    <t>29 Bonificacion Incentivo Admon 29</t>
  </si>
  <si>
    <t>30 Cuotas Patronales Admon 30</t>
  </si>
  <si>
    <t>31 Cuotas Patronales Ventas 31</t>
  </si>
  <si>
    <t>32 Cuentas por pagar 32</t>
  </si>
  <si>
    <t>Por: Varios, DP#20                                                               F,04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</si>
</sst>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/>
      <right/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/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medium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medium">
        <color rgb="FFFF0000"/>
      </left>
      <right style="medium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FF0000"/>
      </left>
      <right/>
      <top/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0070C0"/>
      </top>
      <bottom style="double">
        <color rgb="FFFF0000"/>
      </bottom>
      <diagonal/>
    </border>
    <border>
      <left/>
      <right/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rgb="FF0070C0"/>
      </bottom>
      <diagonal/>
    </border>
    <border>
      <left/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/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/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/>
      <right style="medium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medium">
        <color rgb="FFFF0000"/>
      </right>
      <top style="thin">
        <color rgb="FF0070C0"/>
      </top>
      <bottom style="double">
        <color rgb="FFFF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/>
    <xf numFmtId="49" fontId="1" fillId="0" borderId="3" xfId="0" applyNumberFormat="1" applyFont="1" applyBorder="1" applyAlignment="1">
      <alignment horizontal="center"/>
    </xf>
    <xf numFmtId="164" fontId="0" fillId="0" borderId="4" xfId="0" applyNumberFormat="1" applyFont="1" applyBorder="1"/>
    <xf numFmtId="0" fontId="1" fillId="0" borderId="5" xfId="0" applyFont="1" applyBorder="1" applyAlignment="1">
      <alignment horizontal="left"/>
    </xf>
    <xf numFmtId="0" fontId="0" fillId="0" borderId="2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164" fontId="0" fillId="0" borderId="9" xfId="0" applyNumberFormat="1" applyFont="1" applyBorder="1"/>
    <xf numFmtId="0" fontId="0" fillId="0" borderId="10" xfId="0" applyFont="1" applyBorder="1" applyAlignment="1">
      <alignment horizontal="left"/>
    </xf>
    <xf numFmtId="0" fontId="0" fillId="0" borderId="11" xfId="0" applyFont="1" applyBorder="1"/>
    <xf numFmtId="164" fontId="0" fillId="0" borderId="12" xfId="0" applyNumberFormat="1" applyFont="1" applyBorder="1"/>
    <xf numFmtId="49" fontId="0" fillId="0" borderId="8" xfId="0" applyNumberFormat="1" applyFont="1" applyBorder="1"/>
    <xf numFmtId="164" fontId="0" fillId="0" borderId="13" xfId="0" applyNumberFormat="1" applyFont="1" applyBorder="1"/>
    <xf numFmtId="0" fontId="1" fillId="0" borderId="10" xfId="0" applyFont="1" applyBorder="1" applyAlignment="1">
      <alignment horizontal="left"/>
    </xf>
    <xf numFmtId="49" fontId="1" fillId="0" borderId="8" xfId="0" applyNumberFormat="1" applyFont="1" applyBorder="1"/>
    <xf numFmtId="49" fontId="1" fillId="0" borderId="11" xfId="0" applyNumberFormat="1" applyFont="1" applyBorder="1"/>
    <xf numFmtId="49" fontId="0" fillId="0" borderId="11" xfId="0" applyNumberFormat="1" applyFont="1" applyBorder="1"/>
    <xf numFmtId="164" fontId="0" fillId="0" borderId="14" xfId="0" applyNumberFormat="1" applyFont="1" applyBorder="1"/>
    <xf numFmtId="0" fontId="1" fillId="0" borderId="7" xfId="0" applyFont="1" applyBorder="1"/>
    <xf numFmtId="0" fontId="0" fillId="0" borderId="15" xfId="0" applyFont="1" applyBorder="1"/>
    <xf numFmtId="0" fontId="0" fillId="0" borderId="1" xfId="0" applyFont="1" applyBorder="1"/>
    <xf numFmtId="0" fontId="0" fillId="0" borderId="16" xfId="0" applyFont="1" applyBorder="1" applyAlignment="1">
      <alignment horizontal="left"/>
    </xf>
    <xf numFmtId="164" fontId="0" fillId="0" borderId="17" xfId="0" applyNumberFormat="1" applyFont="1" applyBorder="1"/>
    <xf numFmtId="0" fontId="0" fillId="0" borderId="18" xfId="0" applyFont="1" applyBorder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9" xfId="0" applyFont="1" applyBorder="1"/>
    <xf numFmtId="0" fontId="1" fillId="0" borderId="8" xfId="0" applyFont="1" applyBorder="1"/>
    <xf numFmtId="0" fontId="0" fillId="0" borderId="0" xfId="0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49" fontId="0" fillId="0" borderId="8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/>
    <xf numFmtId="164" fontId="0" fillId="0" borderId="22" xfId="0" applyNumberFormat="1" applyFont="1" applyBorder="1"/>
    <xf numFmtId="164" fontId="0" fillId="0" borderId="23" xfId="0" applyNumberFormat="1" applyFont="1" applyBorder="1"/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164" fontId="0" fillId="0" borderId="12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164" fontId="0" fillId="0" borderId="9" xfId="0" applyNumberFormat="1" applyFont="1" applyBorder="1" applyAlignment="1">
      <alignment vertical="center"/>
    </xf>
    <xf numFmtId="0" fontId="0" fillId="0" borderId="10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164" fontId="0" fillId="0" borderId="2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="90" zoomScaleNormal="90" workbookViewId="0">
      <selection activeCell="A2" sqref="A2:D2"/>
    </sheetView>
  </sheetViews>
  <sheetFormatPr baseColWidth="10" defaultRowHeight="15" x14ac:dyDescent="0.25"/>
  <cols>
    <col min="1" max="1" width="5.140625" customWidth="1"/>
    <col min="2" max="2" width="51.28515625" style="32" customWidth="1"/>
    <col min="3" max="3" width="18.140625" customWidth="1"/>
    <col min="4" max="4" width="16" customWidth="1"/>
    <col min="5" max="5" width="5.28515625" style="28" customWidth="1"/>
    <col min="6" max="6" width="50.5703125" customWidth="1"/>
    <col min="7" max="7" width="16" customWidth="1"/>
    <col min="8" max="8" width="16.140625" customWidth="1"/>
    <col min="9" max="9" width="4.28515625" customWidth="1"/>
    <col min="10" max="10" width="51.28515625" customWidth="1"/>
    <col min="11" max="11" width="18.140625" customWidth="1"/>
    <col min="12" max="12" width="16" customWidth="1"/>
  </cols>
  <sheetData>
    <row r="1" spans="1:12" ht="27" customHeight="1" x14ac:dyDescent="0.25">
      <c r="A1" s="54" t="s">
        <v>110</v>
      </c>
      <c r="B1" s="54"/>
      <c r="C1" s="54"/>
      <c r="D1" s="54"/>
      <c r="E1" s="55"/>
      <c r="F1" s="55"/>
      <c r="G1" s="55"/>
      <c r="H1" s="55"/>
      <c r="I1" s="55"/>
      <c r="J1" s="55"/>
      <c r="K1" s="55"/>
      <c r="L1" s="55"/>
    </row>
    <row r="2" spans="1:12" ht="19.5" customHeight="1" thickBot="1" x14ac:dyDescent="0.3">
      <c r="A2" s="56" t="s">
        <v>12</v>
      </c>
      <c r="B2" s="56"/>
      <c r="C2" s="56"/>
      <c r="D2" s="56"/>
      <c r="E2" s="57"/>
      <c r="F2" s="57"/>
      <c r="G2" s="57"/>
      <c r="H2" s="57"/>
      <c r="I2" s="55"/>
      <c r="J2" s="55"/>
      <c r="K2" s="55"/>
      <c r="L2" s="55"/>
    </row>
    <row r="3" spans="1:12" ht="15.75" thickTop="1" x14ac:dyDescent="0.25">
      <c r="A3" s="2" t="s">
        <v>0</v>
      </c>
      <c r="B3" s="3" t="s">
        <v>13</v>
      </c>
      <c r="C3" s="4"/>
      <c r="D3" s="4"/>
      <c r="E3" s="5" t="s">
        <v>51</v>
      </c>
      <c r="F3" s="3" t="s">
        <v>52</v>
      </c>
      <c r="G3" s="4"/>
      <c r="H3" s="4"/>
      <c r="I3" s="6"/>
      <c r="J3" s="7" t="s">
        <v>97</v>
      </c>
      <c r="K3" s="4">
        <v>22000</v>
      </c>
      <c r="L3" s="4"/>
    </row>
    <row r="4" spans="1:12" x14ac:dyDescent="0.25">
      <c r="A4" s="8"/>
      <c r="B4" s="9" t="s">
        <v>14</v>
      </c>
      <c r="C4" s="10">
        <v>600000</v>
      </c>
      <c r="D4" s="10"/>
      <c r="E4" s="11"/>
      <c r="F4" s="9" t="s">
        <v>53</v>
      </c>
      <c r="G4" s="10">
        <v>294.64</v>
      </c>
      <c r="H4" s="10"/>
      <c r="I4" s="8"/>
      <c r="J4" s="12" t="s">
        <v>98</v>
      </c>
      <c r="K4" s="10">
        <v>1013.6</v>
      </c>
      <c r="L4" s="10"/>
    </row>
    <row r="5" spans="1:12" ht="15.75" thickBot="1" x14ac:dyDescent="0.3">
      <c r="A5" s="8"/>
      <c r="B5" s="9" t="s">
        <v>15</v>
      </c>
      <c r="C5" s="20"/>
      <c r="D5" s="20">
        <v>600000</v>
      </c>
      <c r="E5" s="11"/>
      <c r="F5" s="9" t="s">
        <v>54</v>
      </c>
      <c r="G5" s="10">
        <v>35.36</v>
      </c>
      <c r="H5" s="10"/>
      <c r="I5" s="8"/>
      <c r="J5" s="12" t="s">
        <v>99</v>
      </c>
      <c r="K5" s="10">
        <v>1267</v>
      </c>
      <c r="L5" s="10"/>
    </row>
    <row r="6" spans="1:12" ht="15.75" thickBot="1" x14ac:dyDescent="0.3">
      <c r="A6" s="8"/>
      <c r="B6" s="9" t="s">
        <v>16</v>
      </c>
      <c r="C6" s="15">
        <f>SUM(C4:C5)</f>
        <v>600000</v>
      </c>
      <c r="D6" s="15">
        <f>SUM(D5)</f>
        <v>600000</v>
      </c>
      <c r="E6" s="11"/>
      <c r="F6" s="14" t="s">
        <v>55</v>
      </c>
      <c r="G6" s="10"/>
      <c r="H6" s="10">
        <v>330</v>
      </c>
      <c r="I6" s="8"/>
      <c r="J6" s="12" t="s">
        <v>30</v>
      </c>
      <c r="K6" s="10"/>
      <c r="L6" s="10">
        <v>21130.6</v>
      </c>
    </row>
    <row r="7" spans="1:12" ht="16.5" thickTop="1" thickBot="1" x14ac:dyDescent="0.3">
      <c r="A7" s="21" t="s">
        <v>7</v>
      </c>
      <c r="B7" s="30" t="s">
        <v>13</v>
      </c>
      <c r="C7" s="13"/>
      <c r="D7" s="13"/>
      <c r="E7" s="16"/>
      <c r="F7" s="14" t="s">
        <v>56</v>
      </c>
      <c r="G7" s="15">
        <f>SUM(G4:G6)</f>
        <v>330</v>
      </c>
      <c r="H7" s="15">
        <f>SUM(H6)</f>
        <v>330</v>
      </c>
      <c r="I7" s="8"/>
      <c r="J7" s="12" t="s">
        <v>100</v>
      </c>
      <c r="K7" s="10"/>
      <c r="L7" s="10">
        <v>3150</v>
      </c>
    </row>
    <row r="8" spans="1:12" ht="15.75" thickTop="1" x14ac:dyDescent="0.25">
      <c r="A8" s="8"/>
      <c r="B8" s="9" t="s">
        <v>17</v>
      </c>
      <c r="C8" s="10">
        <v>400000</v>
      </c>
      <c r="D8" s="10"/>
      <c r="E8" s="16" t="s">
        <v>57</v>
      </c>
      <c r="F8" s="17" t="s">
        <v>58</v>
      </c>
      <c r="G8" s="10"/>
      <c r="H8" s="10"/>
      <c r="I8" s="8"/>
      <c r="J8" s="12" t="s">
        <v>101</v>
      </c>
      <c r="K8" s="10"/>
      <c r="L8" s="10"/>
    </row>
    <row r="9" spans="1:12" ht="15.75" thickBot="1" x14ac:dyDescent="0.3">
      <c r="A9" s="8"/>
      <c r="B9" s="9" t="s">
        <v>18</v>
      </c>
      <c r="C9" s="10"/>
      <c r="D9" s="10">
        <v>400000</v>
      </c>
      <c r="E9" s="11"/>
      <c r="F9" s="9" t="s">
        <v>59</v>
      </c>
      <c r="G9" s="10">
        <v>503.04</v>
      </c>
      <c r="H9" s="10"/>
      <c r="I9" s="8"/>
      <c r="J9" s="12" t="s">
        <v>102</v>
      </c>
      <c r="K9" s="10"/>
      <c r="L9" s="10"/>
    </row>
    <row r="10" spans="1:12" ht="15.75" thickBot="1" x14ac:dyDescent="0.3">
      <c r="A10" s="8"/>
      <c r="B10" s="9" t="s">
        <v>19</v>
      </c>
      <c r="C10" s="15">
        <f>SUM(C8:C9)</f>
        <v>400000</v>
      </c>
      <c r="D10" s="15">
        <f>SUM(D9)</f>
        <v>400000</v>
      </c>
      <c r="E10" s="11"/>
      <c r="F10" s="9" t="s">
        <v>6</v>
      </c>
      <c r="G10" s="10">
        <v>60.36</v>
      </c>
      <c r="H10" s="10"/>
      <c r="I10" s="8"/>
      <c r="J10" s="12" t="s">
        <v>103</v>
      </c>
      <c r="K10" s="15">
        <f>SUM(K3:K9)</f>
        <v>24280.6</v>
      </c>
      <c r="L10" s="15">
        <f>SUM(L6:L9)</f>
        <v>24280.6</v>
      </c>
    </row>
    <row r="11" spans="1:12" ht="15.75" thickTop="1" x14ac:dyDescent="0.25">
      <c r="A11" s="21" t="s">
        <v>8</v>
      </c>
      <c r="B11" s="30" t="s">
        <v>13</v>
      </c>
      <c r="C11" s="10"/>
      <c r="D11" s="10"/>
      <c r="E11" s="11"/>
      <c r="F11" s="14" t="s">
        <v>60</v>
      </c>
      <c r="G11" s="10">
        <v>84.6</v>
      </c>
      <c r="H11" s="10"/>
      <c r="I11" s="8"/>
      <c r="J11" s="12"/>
      <c r="K11" s="10"/>
      <c r="L11" s="10"/>
    </row>
    <row r="12" spans="1:12" ht="15.75" thickBot="1" x14ac:dyDescent="0.3">
      <c r="A12" s="8"/>
      <c r="B12" s="9" t="s">
        <v>1</v>
      </c>
      <c r="C12" s="10">
        <v>200000</v>
      </c>
      <c r="D12" s="10"/>
      <c r="E12" s="11"/>
      <c r="F12" s="9" t="s">
        <v>10</v>
      </c>
      <c r="G12" s="10"/>
      <c r="H12" s="10">
        <v>648</v>
      </c>
      <c r="I12" s="8"/>
      <c r="J12" s="12"/>
      <c r="K12" s="10"/>
      <c r="L12" s="10"/>
    </row>
    <row r="13" spans="1:12" ht="15.75" thickBot="1" x14ac:dyDescent="0.3">
      <c r="A13" s="8"/>
      <c r="B13" s="9" t="s">
        <v>2</v>
      </c>
      <c r="C13" s="10">
        <v>90000</v>
      </c>
      <c r="D13" s="10"/>
      <c r="E13" s="16"/>
      <c r="F13" s="14" t="s">
        <v>61</v>
      </c>
      <c r="G13" s="15">
        <f>SUM(G9:G12)</f>
        <v>648</v>
      </c>
      <c r="H13" s="15">
        <f>SUM(H12)</f>
        <v>648</v>
      </c>
      <c r="I13" s="8"/>
      <c r="J13" s="12"/>
      <c r="K13" s="10"/>
      <c r="L13" s="10"/>
    </row>
    <row r="14" spans="1:12" ht="15.75" thickTop="1" x14ac:dyDescent="0.25">
      <c r="A14" s="8"/>
      <c r="B14" s="9" t="s">
        <v>3</v>
      </c>
      <c r="C14" s="10">
        <v>20000</v>
      </c>
      <c r="D14" s="10"/>
      <c r="E14" s="16" t="s">
        <v>62</v>
      </c>
      <c r="F14" s="17" t="s">
        <v>63</v>
      </c>
      <c r="G14" s="10"/>
      <c r="H14" s="10"/>
      <c r="I14" s="8"/>
      <c r="J14" s="12"/>
      <c r="K14" s="10"/>
      <c r="L14" s="10"/>
    </row>
    <row r="15" spans="1:12" x14ac:dyDescent="0.25">
      <c r="A15" s="8"/>
      <c r="B15" s="14" t="s">
        <v>4</v>
      </c>
      <c r="C15" s="10">
        <v>40000</v>
      </c>
      <c r="D15" s="10"/>
      <c r="E15" s="11"/>
      <c r="F15" s="9" t="s">
        <v>29</v>
      </c>
      <c r="G15" s="10">
        <v>14732.14</v>
      </c>
      <c r="H15" s="10"/>
      <c r="I15" s="8"/>
      <c r="J15" s="18"/>
      <c r="K15" s="10"/>
      <c r="L15" s="10"/>
    </row>
    <row r="16" spans="1:12" ht="15.75" thickBot="1" x14ac:dyDescent="0.3">
      <c r="A16" s="8"/>
      <c r="B16" s="9" t="s">
        <v>20</v>
      </c>
      <c r="C16" s="10"/>
      <c r="D16" s="10">
        <v>350000</v>
      </c>
      <c r="E16" s="11"/>
      <c r="F16" s="14" t="s">
        <v>6</v>
      </c>
      <c r="G16" s="10">
        <v>1767.86</v>
      </c>
      <c r="H16" s="10"/>
      <c r="I16" s="8"/>
      <c r="J16" s="12"/>
      <c r="K16" s="10"/>
      <c r="L16" s="10"/>
    </row>
    <row r="17" spans="1:12" ht="15.75" thickBot="1" x14ac:dyDescent="0.3">
      <c r="A17" s="8"/>
      <c r="B17" s="14" t="s">
        <v>21</v>
      </c>
      <c r="C17" s="15">
        <f>SUM(C12:C16)</f>
        <v>350000</v>
      </c>
      <c r="D17" s="15">
        <f>SUM(D16)</f>
        <v>350000</v>
      </c>
      <c r="E17" s="11"/>
      <c r="F17" s="9" t="s">
        <v>64</v>
      </c>
      <c r="G17" s="10"/>
      <c r="H17" s="10">
        <v>14732.14</v>
      </c>
      <c r="I17" s="8"/>
      <c r="J17" s="19"/>
      <c r="K17" s="10"/>
      <c r="L17" s="10"/>
    </row>
    <row r="18" spans="1:12" ht="16.5" thickTop="1" thickBot="1" x14ac:dyDescent="0.3">
      <c r="A18" s="21" t="s">
        <v>9</v>
      </c>
      <c r="B18" s="30" t="s">
        <v>13</v>
      </c>
      <c r="C18" s="10"/>
      <c r="D18" s="10"/>
      <c r="E18" s="11"/>
      <c r="F18" s="9" t="s">
        <v>30</v>
      </c>
      <c r="G18" s="10"/>
      <c r="H18" s="10">
        <v>1767.86</v>
      </c>
      <c r="I18" s="8"/>
      <c r="J18" s="12"/>
      <c r="K18" s="10"/>
      <c r="L18" s="10"/>
    </row>
    <row r="19" spans="1:12" ht="15.75" thickBot="1" x14ac:dyDescent="0.3">
      <c r="A19" s="8"/>
      <c r="B19" s="9" t="s">
        <v>22</v>
      </c>
      <c r="C19" s="10">
        <v>198000</v>
      </c>
      <c r="D19" s="10"/>
      <c r="E19" s="16"/>
      <c r="F19" s="14" t="s">
        <v>65</v>
      </c>
      <c r="G19" s="15">
        <f>SUM(G15:G18)</f>
        <v>16500</v>
      </c>
      <c r="H19" s="15">
        <f>SUM(H17:H18)</f>
        <v>16500</v>
      </c>
      <c r="I19" s="8"/>
      <c r="J19" s="12"/>
      <c r="K19" s="10"/>
      <c r="L19" s="10"/>
    </row>
    <row r="20" spans="1:12" ht="16.5" thickTop="1" thickBot="1" x14ac:dyDescent="0.3">
      <c r="A20" s="8"/>
      <c r="B20" s="9" t="s">
        <v>10</v>
      </c>
      <c r="C20" s="10"/>
      <c r="D20" s="10">
        <v>198000</v>
      </c>
      <c r="E20" s="16" t="s">
        <v>66</v>
      </c>
      <c r="F20" s="17" t="s">
        <v>67</v>
      </c>
      <c r="G20" s="10"/>
      <c r="H20" s="10"/>
      <c r="I20" s="8"/>
      <c r="J20" s="12"/>
      <c r="K20" s="10"/>
      <c r="L20" s="10"/>
    </row>
    <row r="21" spans="1:12" ht="15.75" thickBot="1" x14ac:dyDescent="0.3">
      <c r="A21" s="8"/>
      <c r="B21" s="14" t="s">
        <v>23</v>
      </c>
      <c r="C21" s="15">
        <f>SUM(C19:C20)</f>
        <v>198000</v>
      </c>
      <c r="D21" s="15">
        <f>SUM(D20)</f>
        <v>198000</v>
      </c>
      <c r="E21" s="11"/>
      <c r="F21" s="9" t="s">
        <v>22</v>
      </c>
      <c r="G21" s="10">
        <v>15000</v>
      </c>
      <c r="H21" s="10"/>
      <c r="I21" s="8"/>
      <c r="J21" s="18"/>
      <c r="K21" s="10"/>
      <c r="L21" s="10"/>
    </row>
    <row r="22" spans="1:12" ht="16.5" thickTop="1" thickBot="1" x14ac:dyDescent="0.3">
      <c r="A22" s="21" t="s">
        <v>11</v>
      </c>
      <c r="B22" s="17" t="s">
        <v>24</v>
      </c>
      <c r="C22" s="10"/>
      <c r="D22" s="10"/>
      <c r="E22" s="11"/>
      <c r="F22" s="9" t="s">
        <v>10</v>
      </c>
      <c r="G22" s="10"/>
      <c r="H22" s="10">
        <v>15000</v>
      </c>
      <c r="I22" s="8"/>
      <c r="J22" s="12"/>
      <c r="K22" s="10"/>
      <c r="L22" s="10"/>
    </row>
    <row r="23" spans="1:12" ht="15.75" thickBot="1" x14ac:dyDescent="0.3">
      <c r="A23" s="8"/>
      <c r="B23" s="14" t="s">
        <v>5</v>
      </c>
      <c r="C23" s="10">
        <v>3000</v>
      </c>
      <c r="D23" s="10"/>
      <c r="E23" s="16"/>
      <c r="F23" s="14" t="s">
        <v>68</v>
      </c>
      <c r="G23" s="15">
        <f>SUM(G21:G22)</f>
        <v>15000</v>
      </c>
      <c r="H23" s="15">
        <f>SUM(H21:H22)</f>
        <v>15000</v>
      </c>
      <c r="I23" s="8"/>
      <c r="J23" s="19"/>
      <c r="K23" s="10"/>
      <c r="L23" s="10"/>
    </row>
    <row r="24" spans="1:12" ht="15.75" thickTop="1" x14ac:dyDescent="0.25">
      <c r="A24" s="8"/>
      <c r="B24" s="9" t="s">
        <v>6</v>
      </c>
      <c r="C24" s="10">
        <v>360</v>
      </c>
      <c r="D24" s="10"/>
      <c r="E24" s="16" t="s">
        <v>69</v>
      </c>
      <c r="F24" s="17" t="s">
        <v>70</v>
      </c>
      <c r="G24" s="10"/>
      <c r="H24" s="10"/>
      <c r="I24" s="8"/>
      <c r="J24" s="12"/>
      <c r="K24" s="10"/>
      <c r="L24" s="10"/>
    </row>
    <row r="25" spans="1:12" x14ac:dyDescent="0.25">
      <c r="A25" s="8"/>
      <c r="B25" s="9" t="s">
        <v>10</v>
      </c>
      <c r="C25" s="10"/>
      <c r="D25" s="10">
        <v>3210</v>
      </c>
      <c r="E25" s="11"/>
      <c r="F25" s="9" t="s">
        <v>71</v>
      </c>
      <c r="G25" s="10">
        <v>3562.5</v>
      </c>
      <c r="H25" s="10"/>
      <c r="I25" s="8"/>
      <c r="J25" s="12"/>
      <c r="K25" s="10"/>
      <c r="L25" s="10"/>
    </row>
    <row r="26" spans="1:12" ht="15.75" thickBot="1" x14ac:dyDescent="0.3">
      <c r="A26" s="8"/>
      <c r="B26" s="9" t="s">
        <v>25</v>
      </c>
      <c r="C26" s="10"/>
      <c r="D26" s="10">
        <v>150</v>
      </c>
      <c r="E26" s="11"/>
      <c r="F26" s="9" t="s">
        <v>6</v>
      </c>
      <c r="G26" s="10">
        <v>427.5</v>
      </c>
      <c r="H26" s="10"/>
      <c r="I26" s="8"/>
      <c r="J26" s="12"/>
      <c r="K26" s="10"/>
      <c r="L26" s="10"/>
    </row>
    <row r="27" spans="1:12" ht="15.75" thickBot="1" x14ac:dyDescent="0.3">
      <c r="A27" s="8"/>
      <c r="B27" s="14" t="s">
        <v>26</v>
      </c>
      <c r="C27" s="15">
        <f>SUM(C23:C26)</f>
        <v>3360</v>
      </c>
      <c r="D27" s="15">
        <f>SUM(D25:D26)</f>
        <v>3360</v>
      </c>
      <c r="E27" s="11"/>
      <c r="F27" s="9" t="s">
        <v>30</v>
      </c>
      <c r="G27" s="10"/>
      <c r="H27" s="10">
        <v>3811.87</v>
      </c>
      <c r="I27" s="8"/>
      <c r="J27" s="18"/>
      <c r="K27" s="10"/>
      <c r="L27" s="10"/>
    </row>
    <row r="28" spans="1:12" ht="16.5" thickTop="1" thickBot="1" x14ac:dyDescent="0.3">
      <c r="A28" s="21" t="s">
        <v>27</v>
      </c>
      <c r="B28" s="17" t="s">
        <v>28</v>
      </c>
      <c r="C28" s="10"/>
      <c r="D28" s="10"/>
      <c r="E28" s="11"/>
      <c r="F28" s="14" t="s">
        <v>72</v>
      </c>
      <c r="G28" s="10"/>
      <c r="H28" s="10">
        <v>178.13</v>
      </c>
      <c r="I28" s="8"/>
      <c r="J28" s="12"/>
      <c r="K28" s="10"/>
      <c r="L28" s="10"/>
    </row>
    <row r="29" spans="1:12" ht="15.75" thickBot="1" x14ac:dyDescent="0.3">
      <c r="A29" s="8"/>
      <c r="B29" s="14" t="s">
        <v>29</v>
      </c>
      <c r="C29" s="10">
        <v>78571.429999999993</v>
      </c>
      <c r="D29" s="10"/>
      <c r="E29" s="16"/>
      <c r="F29" s="14" t="s">
        <v>73</v>
      </c>
      <c r="G29" s="15">
        <f>SUM(G25:G28)</f>
        <v>3990</v>
      </c>
      <c r="H29" s="15">
        <f>SUM(H27:H28)</f>
        <v>3990</v>
      </c>
      <c r="I29" s="8"/>
      <c r="J29" s="19"/>
      <c r="K29" s="10"/>
      <c r="L29" s="10"/>
    </row>
    <row r="30" spans="1:12" ht="15.75" thickTop="1" x14ac:dyDescent="0.25">
      <c r="A30" s="8"/>
      <c r="B30" s="9" t="s">
        <v>6</v>
      </c>
      <c r="C30" s="10">
        <v>8674.2900000000009</v>
      </c>
      <c r="D30" s="10"/>
      <c r="E30" s="16" t="s">
        <v>74</v>
      </c>
      <c r="F30" s="17" t="s">
        <v>75</v>
      </c>
      <c r="G30" s="10"/>
      <c r="H30" s="10"/>
      <c r="I30" s="8"/>
      <c r="J30" s="12"/>
      <c r="K30" s="10"/>
      <c r="L30" s="10"/>
    </row>
    <row r="31" spans="1:12" x14ac:dyDescent="0.25">
      <c r="A31" s="8"/>
      <c r="B31" s="9" t="s">
        <v>30</v>
      </c>
      <c r="C31" s="10"/>
      <c r="D31" s="10">
        <v>80960.009999999995</v>
      </c>
      <c r="E31" s="11"/>
      <c r="F31" s="9" t="s">
        <v>76</v>
      </c>
      <c r="G31" s="10">
        <v>550</v>
      </c>
      <c r="H31" s="10"/>
      <c r="I31" s="8"/>
      <c r="J31" s="12"/>
      <c r="K31" s="10"/>
      <c r="L31" s="10"/>
    </row>
    <row r="32" spans="1:12" ht="15.75" thickBot="1" x14ac:dyDescent="0.3">
      <c r="A32" s="21"/>
      <c r="B32" s="14" t="s">
        <v>31</v>
      </c>
      <c r="C32" s="10"/>
      <c r="D32" s="10">
        <v>6285.71</v>
      </c>
      <c r="E32" s="11"/>
      <c r="F32" s="14" t="s">
        <v>77</v>
      </c>
      <c r="G32" s="10"/>
      <c r="H32" s="10">
        <v>491.07</v>
      </c>
      <c r="I32" s="8"/>
      <c r="J32" s="12"/>
      <c r="K32" s="10"/>
      <c r="L32" s="10"/>
    </row>
    <row r="33" spans="1:12" ht="15.75" thickBot="1" x14ac:dyDescent="0.3">
      <c r="A33" s="8"/>
      <c r="B33" s="14" t="s">
        <v>32</v>
      </c>
      <c r="C33" s="15">
        <f>SUM(C29:C32)</f>
        <v>87245.72</v>
      </c>
      <c r="D33" s="15">
        <f>SUM(D31:D32)</f>
        <v>87245.72</v>
      </c>
      <c r="E33" s="11"/>
      <c r="F33" s="9" t="s">
        <v>78</v>
      </c>
      <c r="G33" s="10"/>
      <c r="H33" s="10">
        <v>58.93</v>
      </c>
      <c r="I33" s="8"/>
      <c r="J33" s="18"/>
      <c r="K33" s="10"/>
      <c r="L33" s="10"/>
    </row>
    <row r="34" spans="1:12" ht="16.5" thickTop="1" thickBot="1" x14ac:dyDescent="0.3">
      <c r="A34" s="21" t="s">
        <v>33</v>
      </c>
      <c r="B34" s="17" t="s">
        <v>34</v>
      </c>
      <c r="C34" s="10"/>
      <c r="D34" s="10"/>
      <c r="E34" s="11"/>
      <c r="F34" s="9" t="s">
        <v>79</v>
      </c>
      <c r="G34" s="15">
        <f>SUM(G31:G33)</f>
        <v>550</v>
      </c>
      <c r="H34" s="15">
        <f>SUM(H32:H33)</f>
        <v>550</v>
      </c>
      <c r="I34" s="8"/>
      <c r="J34" s="12"/>
      <c r="K34" s="10"/>
      <c r="L34" s="10"/>
    </row>
    <row r="35" spans="1:12" ht="15.75" thickTop="1" x14ac:dyDescent="0.25">
      <c r="A35" s="8"/>
      <c r="B35" s="14" t="s">
        <v>1</v>
      </c>
      <c r="C35" s="10">
        <v>13300</v>
      </c>
      <c r="D35" s="10"/>
      <c r="E35" s="16" t="s">
        <v>80</v>
      </c>
      <c r="F35" s="17" t="s">
        <v>81</v>
      </c>
      <c r="G35" s="10"/>
      <c r="H35" s="10"/>
      <c r="I35" s="8"/>
      <c r="J35" s="19"/>
      <c r="K35" s="10"/>
      <c r="L35" s="10"/>
    </row>
    <row r="36" spans="1:12" x14ac:dyDescent="0.25">
      <c r="A36" s="21"/>
      <c r="B36" s="14" t="s">
        <v>35</v>
      </c>
      <c r="C36" s="10">
        <v>625</v>
      </c>
      <c r="D36" s="10"/>
      <c r="E36" s="11"/>
      <c r="F36" s="14" t="s">
        <v>59</v>
      </c>
      <c r="G36" s="10">
        <v>380</v>
      </c>
      <c r="H36" s="10"/>
      <c r="I36" s="8"/>
      <c r="J36" s="12"/>
      <c r="K36" s="10"/>
      <c r="L36" s="10"/>
    </row>
    <row r="37" spans="1:12" x14ac:dyDescent="0.25">
      <c r="A37" s="8"/>
      <c r="B37" s="9" t="s">
        <v>36</v>
      </c>
      <c r="C37" s="10"/>
      <c r="D37" s="10">
        <v>12500</v>
      </c>
      <c r="E37" s="11"/>
      <c r="F37" s="14" t="s">
        <v>6</v>
      </c>
      <c r="G37" s="10">
        <v>45.6</v>
      </c>
      <c r="H37" s="10"/>
      <c r="I37" s="8"/>
      <c r="J37" s="12"/>
      <c r="K37" s="10"/>
      <c r="L37" s="10"/>
    </row>
    <row r="38" spans="1:12" ht="15.75" thickBot="1" x14ac:dyDescent="0.3">
      <c r="A38" s="8"/>
      <c r="B38" s="9" t="s">
        <v>37</v>
      </c>
      <c r="C38" s="10"/>
      <c r="D38" s="10">
        <v>1425</v>
      </c>
      <c r="E38" s="11"/>
      <c r="F38" s="9" t="s">
        <v>82</v>
      </c>
      <c r="G38" s="10">
        <v>64.400000000000006</v>
      </c>
      <c r="H38" s="10"/>
      <c r="I38" s="8"/>
      <c r="J38" s="12"/>
      <c r="K38" s="10"/>
      <c r="L38" s="10"/>
    </row>
    <row r="39" spans="1:12" ht="15.75" thickBot="1" x14ac:dyDescent="0.3">
      <c r="A39" s="8"/>
      <c r="B39" s="14" t="s">
        <v>38</v>
      </c>
      <c r="C39" s="15">
        <f>SUM(C35:C38)</f>
        <v>13925</v>
      </c>
      <c r="D39" s="15">
        <f>SUM(D37:D38)</f>
        <v>13925</v>
      </c>
      <c r="E39" s="16"/>
      <c r="F39" s="14" t="s">
        <v>10</v>
      </c>
      <c r="G39" s="10"/>
      <c r="H39" s="10">
        <v>490</v>
      </c>
      <c r="I39" s="8"/>
      <c r="J39" s="18"/>
      <c r="K39" s="10"/>
      <c r="L39" s="10"/>
    </row>
    <row r="40" spans="1:12" ht="16.5" thickTop="1" thickBot="1" x14ac:dyDescent="0.3">
      <c r="A40" s="21" t="s">
        <v>39</v>
      </c>
      <c r="B40" s="17" t="s">
        <v>42</v>
      </c>
      <c r="C40" s="10"/>
      <c r="D40" s="10"/>
      <c r="E40" s="11"/>
      <c r="F40" s="9" t="s">
        <v>83</v>
      </c>
      <c r="G40" s="15">
        <f>SUM(G36:G39)</f>
        <v>490</v>
      </c>
      <c r="H40" s="15">
        <f>SUM(H38:H39)</f>
        <v>490</v>
      </c>
      <c r="I40" s="8"/>
      <c r="J40" s="19"/>
      <c r="K40" s="10"/>
      <c r="L40" s="10"/>
    </row>
    <row r="41" spans="1:12" ht="15.75" thickTop="1" x14ac:dyDescent="0.25">
      <c r="A41" s="8"/>
      <c r="B41" s="9" t="s">
        <v>40</v>
      </c>
      <c r="C41" s="10">
        <v>883.93</v>
      </c>
      <c r="D41" s="10"/>
      <c r="E41" s="16" t="s">
        <v>84</v>
      </c>
      <c r="F41" s="17" t="s">
        <v>85</v>
      </c>
      <c r="G41" s="10"/>
      <c r="H41" s="10"/>
      <c r="I41" s="8"/>
      <c r="J41" s="12"/>
      <c r="K41" s="10"/>
      <c r="L41" s="10"/>
    </row>
    <row r="42" spans="1:12" x14ac:dyDescent="0.25">
      <c r="A42" s="21"/>
      <c r="B42" s="14" t="s">
        <v>6</v>
      </c>
      <c r="C42" s="10">
        <v>106.07</v>
      </c>
      <c r="D42" s="10"/>
      <c r="E42" s="11"/>
      <c r="F42" s="9" t="s">
        <v>1</v>
      </c>
      <c r="G42" s="10">
        <v>25000</v>
      </c>
      <c r="H42" s="10"/>
      <c r="I42" s="8"/>
      <c r="J42" s="12"/>
      <c r="K42" s="10"/>
      <c r="L42" s="10"/>
    </row>
    <row r="43" spans="1:12" ht="15.75" thickBot="1" x14ac:dyDescent="0.3">
      <c r="A43" s="8"/>
      <c r="B43" s="14" t="s">
        <v>30</v>
      </c>
      <c r="C43" s="10"/>
      <c r="D43" s="10">
        <v>9900</v>
      </c>
      <c r="E43" s="11"/>
      <c r="F43" s="9" t="s">
        <v>20</v>
      </c>
      <c r="G43" s="10"/>
      <c r="H43" s="10">
        <v>25000</v>
      </c>
      <c r="I43" s="8"/>
      <c r="J43" s="18"/>
      <c r="K43" s="10"/>
      <c r="L43" s="10"/>
    </row>
    <row r="44" spans="1:12" ht="15.75" thickBot="1" x14ac:dyDescent="0.3">
      <c r="A44" s="8"/>
      <c r="B44" s="14" t="s">
        <v>41</v>
      </c>
      <c r="C44" s="15">
        <f>SUM(C40:C43)</f>
        <v>990</v>
      </c>
      <c r="D44" s="15">
        <f>SUM(D40:D43)</f>
        <v>9900</v>
      </c>
      <c r="E44" s="16"/>
      <c r="F44" s="14" t="s">
        <v>86</v>
      </c>
      <c r="G44" s="15">
        <f>SUM(G42)</f>
        <v>25000</v>
      </c>
      <c r="H44" s="15">
        <f>SUM(H43)</f>
        <v>25000</v>
      </c>
      <c r="I44" s="8"/>
      <c r="J44" s="19"/>
      <c r="K44" s="10"/>
      <c r="L44" s="10"/>
    </row>
    <row r="45" spans="1:12" ht="15.75" thickTop="1" x14ac:dyDescent="0.25">
      <c r="A45" s="21" t="s">
        <v>43</v>
      </c>
      <c r="B45" s="17" t="s">
        <v>44</v>
      </c>
      <c r="C45" s="10"/>
      <c r="D45" s="10"/>
      <c r="E45" s="16" t="s">
        <v>87</v>
      </c>
      <c r="F45" s="17" t="s">
        <v>88</v>
      </c>
      <c r="G45" s="10"/>
      <c r="H45" s="10"/>
      <c r="I45" s="8"/>
      <c r="J45" s="12"/>
      <c r="K45" s="10"/>
      <c r="L45" s="10"/>
    </row>
    <row r="46" spans="1:12" x14ac:dyDescent="0.25">
      <c r="A46" s="8"/>
      <c r="B46" s="9" t="s">
        <v>1</v>
      </c>
      <c r="C46" s="10">
        <v>32395.4</v>
      </c>
      <c r="D46" s="10"/>
      <c r="E46" s="11"/>
      <c r="F46" s="9" t="s">
        <v>1</v>
      </c>
      <c r="G46" s="10">
        <v>27169.99</v>
      </c>
      <c r="H46" s="10"/>
      <c r="I46" s="8"/>
      <c r="J46" s="12"/>
      <c r="K46" s="10"/>
      <c r="L46" s="10"/>
    </row>
    <row r="47" spans="1:12" x14ac:dyDescent="0.25">
      <c r="A47" s="8"/>
      <c r="B47" s="9" t="s">
        <v>45</v>
      </c>
      <c r="C47" s="10">
        <v>28750</v>
      </c>
      <c r="D47" s="10"/>
      <c r="E47" s="11"/>
      <c r="F47" s="14" t="s">
        <v>35</v>
      </c>
      <c r="G47" s="10">
        <v>1276.79</v>
      </c>
      <c r="H47" s="10"/>
      <c r="I47" s="8"/>
      <c r="J47" s="12"/>
      <c r="K47" s="10"/>
      <c r="L47" s="10"/>
    </row>
    <row r="48" spans="1:12" x14ac:dyDescent="0.25">
      <c r="A48" s="8"/>
      <c r="B48" s="14" t="s">
        <v>36</v>
      </c>
      <c r="C48" s="10"/>
      <c r="D48" s="10">
        <v>54594.11</v>
      </c>
      <c r="E48" s="11"/>
      <c r="F48" s="9" t="s">
        <v>36</v>
      </c>
      <c r="G48" s="10"/>
      <c r="H48" s="10">
        <v>25535.71</v>
      </c>
      <c r="I48" s="8"/>
      <c r="J48" s="18"/>
      <c r="K48" s="10"/>
      <c r="L48" s="10"/>
    </row>
    <row r="49" spans="1:12" ht="15.75" thickBot="1" x14ac:dyDescent="0.3">
      <c r="A49" s="8"/>
      <c r="B49" s="9" t="s">
        <v>37</v>
      </c>
      <c r="C49" s="10"/>
      <c r="D49" s="10">
        <v>6551.29</v>
      </c>
      <c r="E49" s="11"/>
      <c r="F49" s="9" t="s">
        <v>89</v>
      </c>
      <c r="G49" s="10"/>
      <c r="H49" s="10">
        <v>2911.07</v>
      </c>
      <c r="I49" s="8"/>
      <c r="J49" s="12"/>
      <c r="K49" s="10"/>
      <c r="L49" s="10"/>
    </row>
    <row r="50" spans="1:12" ht="15.75" thickBot="1" x14ac:dyDescent="0.3">
      <c r="A50" s="8"/>
      <c r="B50" s="14" t="s">
        <v>46</v>
      </c>
      <c r="C50" s="15">
        <f>SUM(C46:C49)</f>
        <v>61145.4</v>
      </c>
      <c r="D50" s="15">
        <f>SUM(D46:D49)</f>
        <v>61145.4</v>
      </c>
      <c r="E50" s="11"/>
      <c r="F50" s="9" t="s">
        <v>46</v>
      </c>
      <c r="G50" s="15">
        <f>SUM(G46:G49)</f>
        <v>28446.780000000002</v>
      </c>
      <c r="H50" s="15">
        <f>SUM(H48:H49)</f>
        <v>28446.78</v>
      </c>
      <c r="I50" s="8"/>
      <c r="J50" s="19"/>
      <c r="K50" s="10"/>
      <c r="L50" s="10"/>
    </row>
    <row r="51" spans="1:12" ht="15.75" thickTop="1" x14ac:dyDescent="0.25">
      <c r="A51" s="21" t="s">
        <v>47</v>
      </c>
      <c r="B51" s="17" t="s">
        <v>48</v>
      </c>
      <c r="C51" s="10"/>
      <c r="D51" s="10"/>
      <c r="E51" s="16" t="s">
        <v>90</v>
      </c>
      <c r="F51" s="17" t="s">
        <v>91</v>
      </c>
      <c r="G51" s="10"/>
      <c r="H51" s="10"/>
      <c r="I51" s="8"/>
      <c r="J51" s="12"/>
      <c r="K51" s="10"/>
      <c r="L51" s="10"/>
    </row>
    <row r="52" spans="1:12" x14ac:dyDescent="0.25">
      <c r="A52" s="8"/>
      <c r="B52" s="14" t="s">
        <v>49</v>
      </c>
      <c r="C52" s="10">
        <v>3250</v>
      </c>
      <c r="D52" s="10"/>
      <c r="E52" s="11"/>
      <c r="F52" s="9" t="s">
        <v>92</v>
      </c>
      <c r="G52" s="10">
        <v>8000</v>
      </c>
      <c r="H52" s="10"/>
      <c r="I52" s="8"/>
      <c r="J52" s="18"/>
      <c r="K52" s="10"/>
      <c r="L52" s="10"/>
    </row>
    <row r="53" spans="1:12" x14ac:dyDescent="0.25">
      <c r="A53" s="21"/>
      <c r="B53" s="14" t="s">
        <v>6</v>
      </c>
      <c r="C53" s="10">
        <v>390</v>
      </c>
      <c r="D53" s="10"/>
      <c r="E53" s="11"/>
      <c r="F53" s="9" t="s">
        <v>93</v>
      </c>
      <c r="G53" s="10">
        <v>10000</v>
      </c>
      <c r="H53" s="10"/>
      <c r="I53" s="8"/>
      <c r="J53" s="12"/>
      <c r="K53" s="10"/>
      <c r="L53" s="10"/>
    </row>
    <row r="54" spans="1:12" x14ac:dyDescent="0.25">
      <c r="A54" s="8"/>
      <c r="B54" s="9" t="s">
        <v>30</v>
      </c>
      <c r="C54" s="10"/>
      <c r="D54" s="10">
        <v>3477.5</v>
      </c>
      <c r="E54" s="11"/>
      <c r="F54" s="9" t="s">
        <v>94</v>
      </c>
      <c r="G54" s="10">
        <v>1900</v>
      </c>
      <c r="H54" s="10"/>
      <c r="I54" s="8"/>
      <c r="J54" s="12"/>
      <c r="K54" s="10"/>
      <c r="L54" s="10"/>
    </row>
    <row r="55" spans="1:12" ht="15.75" thickBot="1" x14ac:dyDescent="0.3">
      <c r="A55" s="8"/>
      <c r="B55" s="14" t="s">
        <v>25</v>
      </c>
      <c r="C55" s="10"/>
      <c r="D55" s="10">
        <v>162.5</v>
      </c>
      <c r="E55" s="11"/>
      <c r="F55" s="9" t="s">
        <v>95</v>
      </c>
      <c r="G55" s="10">
        <v>2100</v>
      </c>
      <c r="H55" s="10"/>
      <c r="I55" s="8"/>
      <c r="J55" s="19"/>
      <c r="K55" s="10"/>
      <c r="L55" s="10"/>
    </row>
    <row r="56" spans="1:12" ht="15.75" thickBot="1" x14ac:dyDescent="0.3">
      <c r="A56" s="22"/>
      <c r="B56" s="23" t="s">
        <v>50</v>
      </c>
      <c r="C56" s="15">
        <f>SUM(C52:C55)</f>
        <v>3640</v>
      </c>
      <c r="D56" s="15">
        <f>SUM(D52:D55)</f>
        <v>3640</v>
      </c>
      <c r="E56" s="24"/>
      <c r="F56" s="29" t="s">
        <v>96</v>
      </c>
      <c r="G56" s="15">
        <f>SUM(G52:G55)</f>
        <v>22000</v>
      </c>
      <c r="H56" s="25"/>
      <c r="I56" s="22"/>
      <c r="J56" s="26"/>
      <c r="K56" s="25"/>
      <c r="L56" s="25"/>
    </row>
    <row r="57" spans="1:12" ht="15.75" thickTop="1" x14ac:dyDescent="0.25">
      <c r="C57" s="27"/>
      <c r="K57" s="27"/>
    </row>
  </sheetData>
  <mergeCells count="6">
    <mergeCell ref="A1:D1"/>
    <mergeCell ref="E1:H1"/>
    <mergeCell ref="I1:L1"/>
    <mergeCell ref="A2:D2"/>
    <mergeCell ref="E2:H2"/>
    <mergeCell ref="I2:L2"/>
  </mergeCells>
  <pageMargins left="0.78740157480314965" right="0.78740157480314965" top="0.78740157480314965" bottom="1.1811023622047245" header="0.31496062992125984" footer="0.31496062992125984"/>
  <pageSetup paperSize="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zoomScale="90" zoomScaleNormal="90" workbookViewId="0">
      <selection activeCell="AD31" sqref="AD31"/>
    </sheetView>
  </sheetViews>
  <sheetFormatPr baseColWidth="10" defaultRowHeight="15" x14ac:dyDescent="0.25"/>
  <cols>
    <col min="1" max="1" width="4.28515625" style="1" customWidth="1"/>
    <col min="2" max="2" width="5.5703125" style="1" customWidth="1"/>
    <col min="3" max="3" width="51.28515625" customWidth="1"/>
    <col min="4" max="4" width="18.140625" customWidth="1"/>
    <col min="5" max="5" width="16" customWidth="1"/>
    <col min="6" max="6" width="4.28515625" style="1" customWidth="1"/>
    <col min="7" max="7" width="5.5703125" style="1" customWidth="1"/>
    <col min="8" max="8" width="51.28515625" customWidth="1"/>
    <col min="9" max="9" width="18.140625" customWidth="1"/>
    <col min="10" max="10" width="16" customWidth="1"/>
    <col min="11" max="11" width="4.28515625" style="31" customWidth="1"/>
    <col min="12" max="12" width="5.5703125" style="31" customWidth="1"/>
    <col min="13" max="13" width="51.28515625" customWidth="1"/>
    <col min="14" max="14" width="18.140625" customWidth="1"/>
    <col min="15" max="15" width="16" customWidth="1"/>
    <col min="16" max="16" width="4.28515625" style="31" customWidth="1"/>
    <col min="17" max="17" width="5.5703125" style="31" customWidth="1"/>
    <col min="18" max="18" width="51.28515625" customWidth="1"/>
    <col min="19" max="19" width="18.140625" customWidth="1"/>
    <col min="20" max="20" width="16" customWidth="1"/>
    <col min="21" max="21" width="4.28515625" style="31" customWidth="1"/>
    <col min="22" max="22" width="5.5703125" style="31" customWidth="1"/>
    <col min="23" max="23" width="51.28515625" customWidth="1"/>
    <col min="24" max="24" width="18.140625" customWidth="1"/>
    <col min="25" max="25" width="16" customWidth="1"/>
    <col min="26" max="26" width="4.28515625" style="31" customWidth="1"/>
    <col min="27" max="27" width="5.5703125" style="31" customWidth="1"/>
    <col min="28" max="28" width="51.28515625" customWidth="1"/>
    <col min="29" max="29" width="18.140625" customWidth="1"/>
    <col min="30" max="30" width="16" customWidth="1"/>
  </cols>
  <sheetData>
    <row r="1" spans="1:30" ht="16.5" x14ac:dyDescent="0.25">
      <c r="A1" s="54" t="s">
        <v>124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0" ht="16.5" thickBot="1" x14ac:dyDescent="0.3">
      <c r="A2" s="61" t="s">
        <v>126</v>
      </c>
      <c r="B2" s="61"/>
      <c r="C2" s="61"/>
      <c r="D2" s="61"/>
      <c r="E2" s="61"/>
      <c r="F2" s="61"/>
      <c r="G2" s="61"/>
      <c r="H2" s="61"/>
      <c r="I2" s="61"/>
      <c r="J2" s="61"/>
      <c r="K2" s="61" t="s">
        <v>164</v>
      </c>
      <c r="L2" s="61"/>
      <c r="M2" s="61"/>
      <c r="N2" s="61"/>
      <c r="O2" s="61"/>
      <c r="P2" s="61"/>
      <c r="Q2" s="61"/>
      <c r="R2" s="61"/>
      <c r="S2" s="61"/>
      <c r="T2" s="61"/>
      <c r="U2" s="61" t="s">
        <v>193</v>
      </c>
      <c r="V2" s="61"/>
      <c r="W2" s="61"/>
      <c r="X2" s="61"/>
      <c r="Y2" s="61"/>
      <c r="Z2" s="61"/>
      <c r="AA2" s="61"/>
      <c r="AB2" s="61"/>
      <c r="AC2" s="61"/>
      <c r="AD2" s="61"/>
    </row>
    <row r="3" spans="1:30" ht="15.75" thickTop="1" x14ac:dyDescent="0.25">
      <c r="A3" s="33" t="s">
        <v>125</v>
      </c>
      <c r="B3" s="33">
        <v>1</v>
      </c>
      <c r="C3" s="34" t="s">
        <v>128</v>
      </c>
      <c r="D3" s="4"/>
      <c r="E3" s="4">
        <v>600000</v>
      </c>
      <c r="F3" s="46" t="s">
        <v>125</v>
      </c>
      <c r="G3" s="33">
        <v>1</v>
      </c>
      <c r="H3" s="34" t="s">
        <v>127</v>
      </c>
      <c r="I3" s="4"/>
      <c r="J3" s="4">
        <v>400000</v>
      </c>
      <c r="K3" s="70"/>
      <c r="L3" s="33"/>
      <c r="M3" s="34"/>
      <c r="N3" s="4"/>
      <c r="O3" s="4"/>
      <c r="P3" s="70" t="s">
        <v>125</v>
      </c>
      <c r="Q3" s="33">
        <v>2</v>
      </c>
      <c r="R3" s="34" t="s">
        <v>165</v>
      </c>
      <c r="S3" s="4"/>
      <c r="T3" s="4">
        <v>150</v>
      </c>
      <c r="U3" s="70" t="s">
        <v>125</v>
      </c>
      <c r="V3" s="33">
        <v>24</v>
      </c>
      <c r="W3" s="34" t="s">
        <v>194</v>
      </c>
      <c r="X3" s="4"/>
      <c r="Y3" s="4">
        <v>550</v>
      </c>
      <c r="Z3" s="70" t="s">
        <v>125</v>
      </c>
      <c r="AA3" s="33">
        <v>18</v>
      </c>
      <c r="AB3" s="34" t="s">
        <v>195</v>
      </c>
      <c r="AC3" s="4"/>
      <c r="AD3" s="4">
        <v>14732.14</v>
      </c>
    </row>
    <row r="4" spans="1:30" x14ac:dyDescent="0.25">
      <c r="A4" s="35"/>
      <c r="B4" s="35"/>
      <c r="C4" s="36"/>
      <c r="D4" s="10"/>
      <c r="E4" s="10"/>
      <c r="F4" s="47"/>
      <c r="G4" s="35"/>
      <c r="H4" s="36"/>
      <c r="I4" s="10"/>
      <c r="J4" s="10"/>
      <c r="K4" s="66"/>
      <c r="L4" s="35"/>
      <c r="M4" s="36"/>
      <c r="N4" s="10"/>
      <c r="O4" s="10"/>
      <c r="P4" s="66" t="s">
        <v>125</v>
      </c>
      <c r="Q4" s="35">
        <v>12</v>
      </c>
      <c r="R4" s="36" t="s">
        <v>166</v>
      </c>
      <c r="S4" s="10"/>
      <c r="T4" s="10">
        <v>162.5</v>
      </c>
      <c r="U4" s="66"/>
      <c r="V4" s="35"/>
      <c r="W4" s="36"/>
      <c r="X4" s="10"/>
      <c r="Y4" s="10"/>
      <c r="Z4" s="66"/>
      <c r="AA4" s="35"/>
      <c r="AB4" s="36"/>
      <c r="AC4" s="10"/>
      <c r="AD4" s="10"/>
    </row>
    <row r="5" spans="1:30" ht="16.5" thickBot="1" x14ac:dyDescent="0.3">
      <c r="A5" s="35"/>
      <c r="B5" s="35"/>
      <c r="C5" s="36"/>
      <c r="D5" s="10"/>
      <c r="E5" s="10"/>
      <c r="F5" s="47"/>
      <c r="G5" s="35"/>
      <c r="H5" s="36"/>
      <c r="I5" s="10"/>
      <c r="J5" s="10"/>
      <c r="K5" s="66"/>
      <c r="L5" s="35"/>
      <c r="M5" s="36"/>
      <c r="N5" s="10"/>
      <c r="O5" s="10"/>
      <c r="P5" s="66" t="s">
        <v>125</v>
      </c>
      <c r="Q5" s="35">
        <v>22</v>
      </c>
      <c r="R5" s="36" t="s">
        <v>167</v>
      </c>
      <c r="S5" s="10"/>
      <c r="T5" s="42">
        <v>178.13</v>
      </c>
      <c r="U5" s="58" t="s">
        <v>196</v>
      </c>
      <c r="V5" s="59"/>
      <c r="W5" s="59"/>
      <c r="X5" s="59"/>
      <c r="Y5" s="59"/>
      <c r="Z5" s="59"/>
      <c r="AA5" s="59"/>
      <c r="AB5" s="59"/>
      <c r="AC5" s="59"/>
      <c r="AD5" s="60"/>
    </row>
    <row r="6" spans="1:30" ht="15.75" x14ac:dyDescent="0.25">
      <c r="A6" s="58" t="s">
        <v>129</v>
      </c>
      <c r="B6" s="59"/>
      <c r="C6" s="59"/>
      <c r="D6" s="59"/>
      <c r="E6" s="59"/>
      <c r="F6" s="59"/>
      <c r="G6" s="59"/>
      <c r="H6" s="59"/>
      <c r="I6" s="59"/>
      <c r="J6" s="60"/>
      <c r="K6" s="67"/>
      <c r="L6" s="65"/>
      <c r="M6" s="64"/>
      <c r="N6" s="63"/>
      <c r="O6" s="63"/>
      <c r="P6" s="67"/>
      <c r="Q6" s="65"/>
      <c r="R6" s="64"/>
      <c r="S6" s="63"/>
      <c r="T6" s="51">
        <f>SUM(T3:T5)</f>
        <v>490.63</v>
      </c>
      <c r="U6" s="67" t="s">
        <v>125</v>
      </c>
      <c r="V6" s="65">
        <v>22</v>
      </c>
      <c r="W6" s="64" t="s">
        <v>197</v>
      </c>
      <c r="X6" s="63"/>
      <c r="Y6" s="68">
        <v>3562.5</v>
      </c>
      <c r="Z6" s="67"/>
      <c r="AA6" s="65"/>
      <c r="AB6" s="64"/>
      <c r="AC6" s="63"/>
      <c r="AD6" s="63"/>
    </row>
    <row r="7" spans="1:30" x14ac:dyDescent="0.25">
      <c r="A7" s="35"/>
      <c r="B7" s="35"/>
      <c r="C7" s="36"/>
      <c r="D7" s="10"/>
      <c r="E7" s="10"/>
      <c r="F7" s="47" t="s">
        <v>125</v>
      </c>
      <c r="G7" s="35">
        <v>1</v>
      </c>
      <c r="H7" s="36" t="s">
        <v>130</v>
      </c>
      <c r="I7" s="10"/>
      <c r="J7" s="10">
        <v>600000</v>
      </c>
      <c r="K7" s="66"/>
      <c r="L7" s="35"/>
      <c r="M7" s="36"/>
      <c r="N7" s="10"/>
      <c r="O7" s="10"/>
      <c r="P7" s="66"/>
      <c r="Q7" s="35"/>
      <c r="R7" s="36"/>
      <c r="S7" s="10"/>
      <c r="T7" s="10"/>
      <c r="U7" s="66"/>
      <c r="V7" s="35"/>
      <c r="W7" s="36"/>
      <c r="X7" s="10"/>
      <c r="Y7" s="10"/>
      <c r="Z7" s="66"/>
      <c r="AA7" s="35"/>
      <c r="AB7" s="36"/>
      <c r="AC7" s="10"/>
      <c r="AD7" s="10"/>
    </row>
    <row r="8" spans="1:30" ht="15.75" x14ac:dyDescent="0.25">
      <c r="A8" s="35"/>
      <c r="B8" s="35"/>
      <c r="C8" s="36"/>
      <c r="D8" s="10"/>
      <c r="E8" s="10"/>
      <c r="F8" s="47"/>
      <c r="G8" s="35"/>
      <c r="H8" s="36"/>
      <c r="I8" s="10"/>
      <c r="J8" s="10"/>
      <c r="K8" s="58" t="s">
        <v>168</v>
      </c>
      <c r="L8" s="59"/>
      <c r="M8" s="59"/>
      <c r="N8" s="59"/>
      <c r="O8" s="59"/>
      <c r="P8" s="59"/>
      <c r="Q8" s="59"/>
      <c r="R8" s="59"/>
      <c r="S8" s="59"/>
      <c r="T8" s="60"/>
      <c r="U8" s="58" t="s">
        <v>198</v>
      </c>
      <c r="V8" s="59"/>
      <c r="W8" s="59"/>
      <c r="X8" s="59"/>
      <c r="Y8" s="59"/>
      <c r="Z8" s="59"/>
      <c r="AA8" s="59"/>
      <c r="AB8" s="59"/>
      <c r="AC8" s="59"/>
      <c r="AD8" s="60"/>
    </row>
    <row r="9" spans="1:30" x14ac:dyDescent="0.25">
      <c r="A9" s="35"/>
      <c r="B9" s="35"/>
      <c r="C9" s="36"/>
      <c r="D9" s="10"/>
      <c r="E9" s="10"/>
      <c r="F9" s="47"/>
      <c r="G9" s="35"/>
      <c r="H9" s="36"/>
      <c r="I9" s="10"/>
      <c r="J9" s="10"/>
      <c r="K9" s="66" t="s">
        <v>125</v>
      </c>
      <c r="L9" s="35">
        <v>4</v>
      </c>
      <c r="M9" s="36" t="s">
        <v>170</v>
      </c>
      <c r="N9" s="10"/>
      <c r="O9" s="10">
        <v>78571.429999999993</v>
      </c>
      <c r="P9" s="66"/>
      <c r="Q9" s="35"/>
      <c r="R9" s="36"/>
      <c r="S9" s="10"/>
      <c r="T9" s="10"/>
      <c r="U9" s="66"/>
      <c r="V9" s="35"/>
      <c r="W9" s="36"/>
      <c r="X9" s="10"/>
      <c r="Y9" s="10"/>
      <c r="Z9" s="66" t="s">
        <v>125</v>
      </c>
      <c r="AA9" s="35">
        <v>24</v>
      </c>
      <c r="AB9" s="36" t="s">
        <v>199</v>
      </c>
      <c r="AC9" s="10"/>
      <c r="AD9" s="10">
        <v>491.07</v>
      </c>
    </row>
    <row r="10" spans="1:30" ht="16.5" thickBot="1" x14ac:dyDescent="0.3">
      <c r="A10" s="58" t="s">
        <v>131</v>
      </c>
      <c r="B10" s="59"/>
      <c r="C10" s="59"/>
      <c r="D10" s="59"/>
      <c r="E10" s="59"/>
      <c r="F10" s="59"/>
      <c r="G10" s="59"/>
      <c r="H10" s="59"/>
      <c r="I10" s="59"/>
      <c r="J10" s="60"/>
      <c r="K10" s="67" t="s">
        <v>125</v>
      </c>
      <c r="L10" s="35">
        <v>18</v>
      </c>
      <c r="M10" s="64" t="s">
        <v>169</v>
      </c>
      <c r="N10" s="63"/>
      <c r="O10" s="72">
        <v>14732.14</v>
      </c>
      <c r="P10" s="67"/>
      <c r="Q10" s="65"/>
      <c r="R10" s="64"/>
      <c r="S10" s="63"/>
      <c r="T10" s="63"/>
      <c r="U10" s="67"/>
      <c r="V10" s="65"/>
      <c r="W10" s="64"/>
      <c r="X10" s="63"/>
      <c r="Y10" s="63"/>
      <c r="Z10" s="67"/>
      <c r="AA10" s="65"/>
      <c r="AB10" s="64"/>
      <c r="AC10" s="63"/>
      <c r="AD10" s="63"/>
    </row>
    <row r="11" spans="1:30" ht="15.75" x14ac:dyDescent="0.25">
      <c r="A11" s="35" t="s">
        <v>125</v>
      </c>
      <c r="B11" s="35">
        <v>1</v>
      </c>
      <c r="C11" s="36" t="s">
        <v>132</v>
      </c>
      <c r="D11" s="10"/>
      <c r="E11" s="10">
        <v>400000</v>
      </c>
      <c r="F11" s="47" t="s">
        <v>125</v>
      </c>
      <c r="G11" s="35">
        <v>1</v>
      </c>
      <c r="H11" s="36" t="s">
        <v>133</v>
      </c>
      <c r="I11" s="10"/>
      <c r="J11" s="10">
        <v>350000</v>
      </c>
      <c r="K11" s="66"/>
      <c r="L11" s="35"/>
      <c r="M11" s="36"/>
      <c r="N11" s="10"/>
      <c r="O11" s="13">
        <f>SUM(O9:O10)</f>
        <v>93303.569999999992</v>
      </c>
      <c r="P11" s="66"/>
      <c r="Q11" s="35"/>
      <c r="R11" s="36"/>
      <c r="S11" s="10"/>
      <c r="T11" s="10"/>
      <c r="U11" s="58" t="s">
        <v>200</v>
      </c>
      <c r="V11" s="59"/>
      <c r="W11" s="59"/>
      <c r="X11" s="59"/>
      <c r="Y11" s="59"/>
      <c r="Z11" s="59"/>
      <c r="AA11" s="59"/>
      <c r="AB11" s="59"/>
      <c r="AC11" s="59"/>
      <c r="AD11" s="60"/>
    </row>
    <row r="12" spans="1:30" ht="15.75" thickBot="1" x14ac:dyDescent="0.3">
      <c r="A12" s="35"/>
      <c r="B12" s="35"/>
      <c r="C12" s="36"/>
      <c r="D12" s="10"/>
      <c r="E12" s="10"/>
      <c r="F12" s="47" t="s">
        <v>125</v>
      </c>
      <c r="G12" s="35">
        <v>26</v>
      </c>
      <c r="H12" s="36" t="s">
        <v>134</v>
      </c>
      <c r="I12" s="10"/>
      <c r="J12" s="42">
        <v>25000</v>
      </c>
      <c r="K12" s="66"/>
      <c r="L12" s="35"/>
      <c r="M12" s="36"/>
      <c r="N12" s="10"/>
      <c r="O12" s="10"/>
      <c r="P12" s="66"/>
      <c r="Q12" s="35"/>
      <c r="R12" s="36"/>
      <c r="S12" s="10"/>
      <c r="T12" s="10"/>
      <c r="U12" s="66" t="s">
        <v>125</v>
      </c>
      <c r="V12" s="35">
        <v>30</v>
      </c>
      <c r="W12" s="36" t="s">
        <v>201</v>
      </c>
      <c r="X12" s="10"/>
      <c r="Y12" s="10">
        <v>8000</v>
      </c>
      <c r="Z12" s="66"/>
      <c r="AA12" s="35"/>
      <c r="AB12" s="36"/>
      <c r="AC12" s="10"/>
      <c r="AD12" s="10"/>
    </row>
    <row r="13" spans="1:30" ht="15.75" x14ac:dyDescent="0.25">
      <c r="A13" s="35"/>
      <c r="B13" s="35"/>
      <c r="C13" s="36"/>
      <c r="D13" s="10"/>
      <c r="E13" s="10"/>
      <c r="F13" s="47"/>
      <c r="G13" s="35"/>
      <c r="H13" s="36"/>
      <c r="I13" s="10"/>
      <c r="J13" s="13">
        <v>375000</v>
      </c>
      <c r="K13" s="58" t="s">
        <v>171</v>
      </c>
      <c r="L13" s="59"/>
      <c r="M13" s="59"/>
      <c r="N13" s="59"/>
      <c r="O13" s="59"/>
      <c r="P13" s="59"/>
      <c r="Q13" s="59"/>
      <c r="R13" s="59"/>
      <c r="S13" s="59"/>
      <c r="T13" s="60"/>
      <c r="U13" s="66"/>
      <c r="V13" s="35"/>
      <c r="W13" s="36"/>
      <c r="X13" s="10"/>
      <c r="Y13" s="10"/>
      <c r="Z13" s="66"/>
      <c r="AA13" s="35"/>
      <c r="AB13" s="36"/>
      <c r="AC13" s="10"/>
      <c r="AD13" s="10"/>
    </row>
    <row r="14" spans="1:30" ht="15.75" x14ac:dyDescent="0.25">
      <c r="A14" s="35"/>
      <c r="B14" s="35"/>
      <c r="C14" s="36"/>
      <c r="D14" s="10"/>
      <c r="E14" s="10"/>
      <c r="F14" s="47"/>
      <c r="G14" s="35"/>
      <c r="H14" s="36"/>
      <c r="I14" s="10"/>
      <c r="J14" s="10"/>
      <c r="K14" s="66"/>
      <c r="L14" s="35"/>
      <c r="M14" s="36"/>
      <c r="N14" s="10"/>
      <c r="O14" s="10"/>
      <c r="P14" s="66" t="s">
        <v>125</v>
      </c>
      <c r="Q14" s="35">
        <v>4</v>
      </c>
      <c r="R14" s="36" t="s">
        <v>172</v>
      </c>
      <c r="S14" s="10"/>
      <c r="T14" s="10">
        <v>6285.71</v>
      </c>
      <c r="U14" s="58" t="s">
        <v>202</v>
      </c>
      <c r="V14" s="59"/>
      <c r="W14" s="59"/>
      <c r="X14" s="59"/>
      <c r="Y14" s="59"/>
      <c r="Z14" s="59"/>
      <c r="AA14" s="59"/>
      <c r="AB14" s="59"/>
      <c r="AC14" s="59"/>
      <c r="AD14" s="60"/>
    </row>
    <row r="15" spans="1:30" ht="15.75" x14ac:dyDescent="0.25">
      <c r="A15" s="58" t="s">
        <v>135</v>
      </c>
      <c r="B15" s="59"/>
      <c r="C15" s="59"/>
      <c r="D15" s="59"/>
      <c r="E15" s="59"/>
      <c r="F15" s="59"/>
      <c r="G15" s="59"/>
      <c r="H15" s="59"/>
      <c r="I15" s="59"/>
      <c r="J15" s="60"/>
      <c r="K15" s="67"/>
      <c r="L15" s="65"/>
      <c r="M15" s="64"/>
      <c r="N15" s="63"/>
      <c r="O15" s="63"/>
      <c r="P15" s="67"/>
      <c r="Q15" s="65"/>
      <c r="R15" s="64"/>
      <c r="S15" s="63"/>
      <c r="T15" s="63"/>
      <c r="U15" s="67" t="s">
        <v>125</v>
      </c>
      <c r="V15" s="35">
        <v>30</v>
      </c>
      <c r="W15" s="64" t="s">
        <v>201</v>
      </c>
      <c r="X15" s="63"/>
      <c r="Y15" s="68">
        <v>10000</v>
      </c>
      <c r="Z15" s="67"/>
      <c r="AA15" s="65"/>
      <c r="AB15" s="64"/>
      <c r="AC15" s="63"/>
      <c r="AD15" s="63"/>
    </row>
    <row r="16" spans="1:30" ht="15.75" x14ac:dyDescent="0.25">
      <c r="A16" s="35" t="s">
        <v>125</v>
      </c>
      <c r="B16" s="35">
        <v>1</v>
      </c>
      <c r="C16" s="36" t="s">
        <v>140</v>
      </c>
      <c r="D16" s="10"/>
      <c r="E16" s="10">
        <v>200000</v>
      </c>
      <c r="F16" s="47" t="s">
        <v>125</v>
      </c>
      <c r="G16" s="35">
        <v>1</v>
      </c>
      <c r="H16" s="36" t="s">
        <v>136</v>
      </c>
      <c r="I16" s="10"/>
      <c r="J16" s="10">
        <v>198000</v>
      </c>
      <c r="K16" s="58" t="s">
        <v>173</v>
      </c>
      <c r="L16" s="59"/>
      <c r="M16" s="59"/>
      <c r="N16" s="59"/>
      <c r="O16" s="59"/>
      <c r="P16" s="59"/>
      <c r="Q16" s="59"/>
      <c r="R16" s="59"/>
      <c r="S16" s="59"/>
      <c r="T16" s="60"/>
      <c r="U16" s="66"/>
      <c r="V16" s="35"/>
      <c r="W16" s="36"/>
      <c r="X16" s="10"/>
      <c r="Y16" s="10"/>
      <c r="Z16" s="66"/>
      <c r="AA16" s="35"/>
      <c r="AB16" s="36"/>
      <c r="AC16" s="10"/>
      <c r="AD16" s="10"/>
    </row>
    <row r="17" spans="1:30" ht="15.75" x14ac:dyDescent="0.25">
      <c r="A17" s="35" t="s">
        <v>125</v>
      </c>
      <c r="B17" s="35">
        <v>6</v>
      </c>
      <c r="C17" s="37" t="s">
        <v>141</v>
      </c>
      <c r="D17" s="10"/>
      <c r="E17" s="10">
        <v>13300</v>
      </c>
      <c r="F17" s="47" t="s">
        <v>125</v>
      </c>
      <c r="G17" s="35">
        <v>16</v>
      </c>
      <c r="H17" s="36" t="s">
        <v>137</v>
      </c>
      <c r="I17" s="10"/>
      <c r="J17" s="10">
        <v>648</v>
      </c>
      <c r="K17" s="66" t="s">
        <v>125</v>
      </c>
      <c r="L17" s="35">
        <v>6</v>
      </c>
      <c r="M17" s="37" t="s">
        <v>174</v>
      </c>
      <c r="N17" s="10"/>
      <c r="O17" s="10">
        <v>625</v>
      </c>
      <c r="P17" s="66"/>
      <c r="Q17" s="35"/>
      <c r="R17" s="36"/>
      <c r="S17" s="10"/>
      <c r="T17" s="10"/>
      <c r="U17" s="58" t="s">
        <v>203</v>
      </c>
      <c r="V17" s="59"/>
      <c r="W17" s="59"/>
      <c r="X17" s="59"/>
      <c r="Y17" s="59"/>
      <c r="Z17" s="59"/>
      <c r="AA17" s="59"/>
      <c r="AB17" s="59"/>
      <c r="AC17" s="59"/>
      <c r="AD17" s="60"/>
    </row>
    <row r="18" spans="1:30" ht="15.75" thickBot="1" x14ac:dyDescent="0.3">
      <c r="A18" s="35" t="s">
        <v>125</v>
      </c>
      <c r="B18" s="35">
        <v>10</v>
      </c>
      <c r="C18" s="37" t="s">
        <v>142</v>
      </c>
      <c r="D18" s="10"/>
      <c r="E18" s="10">
        <v>32395.4</v>
      </c>
      <c r="F18" s="47" t="s">
        <v>125</v>
      </c>
      <c r="G18" s="35">
        <v>20</v>
      </c>
      <c r="H18" s="36" t="s">
        <v>138</v>
      </c>
      <c r="I18" s="10"/>
      <c r="J18" s="10">
        <v>15000</v>
      </c>
      <c r="K18" s="66" t="s">
        <v>125</v>
      </c>
      <c r="L18" s="35">
        <v>27</v>
      </c>
      <c r="M18" s="37" t="s">
        <v>175</v>
      </c>
      <c r="N18" s="10"/>
      <c r="O18" s="42">
        <v>1276.79</v>
      </c>
      <c r="P18" s="66"/>
      <c r="Q18" s="35"/>
      <c r="R18" s="36"/>
      <c r="S18" s="10"/>
      <c r="T18" s="10"/>
      <c r="U18" s="66" t="s">
        <v>125</v>
      </c>
      <c r="V18" s="35">
        <v>30</v>
      </c>
      <c r="W18" s="37" t="s">
        <v>201</v>
      </c>
      <c r="X18" s="10"/>
      <c r="Y18" s="10">
        <v>1900</v>
      </c>
      <c r="Z18" s="66"/>
      <c r="AA18" s="35"/>
      <c r="AB18" s="36"/>
      <c r="AC18" s="10"/>
      <c r="AD18" s="10"/>
    </row>
    <row r="19" spans="1:30" ht="15.75" thickBot="1" x14ac:dyDescent="0.3">
      <c r="A19" s="35" t="s">
        <v>125</v>
      </c>
      <c r="B19" s="35">
        <v>26</v>
      </c>
      <c r="C19" s="36" t="s">
        <v>143</v>
      </c>
      <c r="D19" s="10"/>
      <c r="E19" s="10">
        <v>25000</v>
      </c>
      <c r="F19" s="47" t="s">
        <v>125</v>
      </c>
      <c r="G19" s="35">
        <v>25</v>
      </c>
      <c r="H19" s="36" t="s">
        <v>139</v>
      </c>
      <c r="I19" s="10"/>
      <c r="J19" s="42">
        <v>490</v>
      </c>
      <c r="K19" s="66"/>
      <c r="L19" s="35"/>
      <c r="M19" s="36"/>
      <c r="N19" s="10"/>
      <c r="O19" s="13">
        <f>SUM(O17:O18)</f>
        <v>1901.79</v>
      </c>
      <c r="P19" s="66"/>
      <c r="Q19" s="35"/>
      <c r="R19" s="36"/>
      <c r="S19" s="10"/>
      <c r="T19" s="10"/>
      <c r="U19" s="66"/>
      <c r="V19" s="35"/>
      <c r="W19" s="36"/>
      <c r="X19" s="10"/>
      <c r="Y19" s="10"/>
      <c r="Z19" s="66"/>
      <c r="AA19" s="35"/>
      <c r="AB19" s="36"/>
      <c r="AC19" s="10"/>
      <c r="AD19" s="10"/>
    </row>
    <row r="20" spans="1:30" ht="16.5" thickBot="1" x14ac:dyDescent="0.3">
      <c r="A20" s="35" t="s">
        <v>125</v>
      </c>
      <c r="B20" s="35">
        <v>27</v>
      </c>
      <c r="C20" s="37" t="s">
        <v>144</v>
      </c>
      <c r="D20" s="10"/>
      <c r="E20" s="42">
        <v>27169.99</v>
      </c>
      <c r="F20" s="47"/>
      <c r="G20" s="35"/>
      <c r="H20" s="36"/>
      <c r="I20" s="10"/>
      <c r="J20" s="13">
        <v>214138</v>
      </c>
      <c r="K20" s="66"/>
      <c r="L20" s="35"/>
      <c r="M20" s="37"/>
      <c r="N20" s="10"/>
      <c r="O20" s="10"/>
      <c r="P20" s="66"/>
      <c r="Q20" s="35"/>
      <c r="R20" s="36"/>
      <c r="S20" s="10"/>
      <c r="T20" s="10"/>
      <c r="U20" s="58" t="s">
        <v>204</v>
      </c>
      <c r="V20" s="59"/>
      <c r="W20" s="59"/>
      <c r="X20" s="59"/>
      <c r="Y20" s="59"/>
      <c r="Z20" s="59"/>
      <c r="AA20" s="59"/>
      <c r="AB20" s="59"/>
      <c r="AC20" s="59"/>
      <c r="AD20" s="60"/>
    </row>
    <row r="21" spans="1:30" ht="15.75" x14ac:dyDescent="0.25">
      <c r="A21" s="44"/>
      <c r="B21" s="44"/>
      <c r="C21" s="43"/>
      <c r="D21" s="50"/>
      <c r="E21" s="51">
        <v>297865.39</v>
      </c>
      <c r="F21" s="45"/>
      <c r="G21" s="44"/>
      <c r="H21" s="43"/>
      <c r="I21" s="50"/>
      <c r="J21" s="50"/>
      <c r="K21" s="58" t="s">
        <v>176</v>
      </c>
      <c r="L21" s="59"/>
      <c r="M21" s="59"/>
      <c r="N21" s="59"/>
      <c r="O21" s="59"/>
      <c r="P21" s="59"/>
      <c r="Q21" s="59"/>
      <c r="R21" s="59"/>
      <c r="S21" s="59"/>
      <c r="T21" s="60"/>
      <c r="U21" s="67" t="s">
        <v>125</v>
      </c>
      <c r="V21" s="35">
        <v>30</v>
      </c>
      <c r="W21" s="64" t="s">
        <v>201</v>
      </c>
      <c r="X21" s="63"/>
      <c r="Y21" s="68">
        <v>2100</v>
      </c>
      <c r="Z21" s="67"/>
      <c r="AA21" s="65"/>
      <c r="AB21" s="64"/>
      <c r="AC21" s="63"/>
      <c r="AD21" s="63"/>
    </row>
    <row r="22" spans="1:30" x14ac:dyDescent="0.25">
      <c r="A22" s="35"/>
      <c r="B22" s="35"/>
      <c r="C22" s="36"/>
      <c r="D22" s="10"/>
      <c r="E22" s="10"/>
      <c r="F22" s="47"/>
      <c r="G22" s="35"/>
      <c r="H22" s="36"/>
      <c r="I22" s="10"/>
      <c r="J22" s="10"/>
      <c r="K22" s="66"/>
      <c r="L22" s="35"/>
      <c r="M22" s="36"/>
      <c r="N22" s="10"/>
      <c r="O22" s="10"/>
      <c r="P22" s="66" t="s">
        <v>125</v>
      </c>
      <c r="Q22" s="35">
        <v>6</v>
      </c>
      <c r="R22" s="36" t="s">
        <v>177</v>
      </c>
      <c r="S22" s="10"/>
      <c r="T22" s="10">
        <v>12500</v>
      </c>
      <c r="U22" s="66"/>
      <c r="V22" s="35"/>
      <c r="W22" s="36"/>
      <c r="X22" s="10"/>
      <c r="Y22" s="10"/>
      <c r="Z22" s="66"/>
      <c r="AA22" s="35"/>
      <c r="AB22" s="36"/>
      <c r="AC22" s="10"/>
      <c r="AD22" s="10"/>
    </row>
    <row r="23" spans="1:30" ht="15.75" x14ac:dyDescent="0.25">
      <c r="A23" s="58" t="s">
        <v>145</v>
      </c>
      <c r="B23" s="59"/>
      <c r="C23" s="59"/>
      <c r="D23" s="59"/>
      <c r="E23" s="59"/>
      <c r="F23" s="59"/>
      <c r="G23" s="59"/>
      <c r="H23" s="59"/>
      <c r="I23" s="59"/>
      <c r="J23" s="60"/>
      <c r="K23" s="67"/>
      <c r="L23" s="65"/>
      <c r="M23" s="64"/>
      <c r="N23" s="63"/>
      <c r="O23" s="63"/>
      <c r="P23" s="67" t="s">
        <v>125</v>
      </c>
      <c r="Q23" s="35">
        <v>10</v>
      </c>
      <c r="R23" s="36" t="s">
        <v>178</v>
      </c>
      <c r="S23" s="63"/>
      <c r="T23" s="68">
        <v>54594.11</v>
      </c>
      <c r="U23" s="58" t="s">
        <v>205</v>
      </c>
      <c r="V23" s="59"/>
      <c r="W23" s="59"/>
      <c r="X23" s="59"/>
      <c r="Y23" s="59"/>
      <c r="Z23" s="59"/>
      <c r="AA23" s="59"/>
      <c r="AB23" s="59"/>
      <c r="AC23" s="59"/>
      <c r="AD23" s="60"/>
    </row>
    <row r="24" spans="1:30" ht="15.75" thickBot="1" x14ac:dyDescent="0.3">
      <c r="A24" s="35" t="s">
        <v>125</v>
      </c>
      <c r="B24" s="35">
        <v>1</v>
      </c>
      <c r="C24" s="36" t="s">
        <v>140</v>
      </c>
      <c r="D24" s="10"/>
      <c r="E24" s="10">
        <v>90000</v>
      </c>
      <c r="F24" s="47"/>
      <c r="G24" s="35"/>
      <c r="H24" s="36"/>
      <c r="I24" s="10"/>
      <c r="J24" s="10"/>
      <c r="K24" s="66"/>
      <c r="L24" s="35"/>
      <c r="M24" s="36"/>
      <c r="N24" s="10"/>
      <c r="O24" s="10"/>
      <c r="P24" s="66" t="s">
        <v>125</v>
      </c>
      <c r="Q24" s="35">
        <v>27</v>
      </c>
      <c r="R24" s="36" t="s">
        <v>179</v>
      </c>
      <c r="S24" s="10"/>
      <c r="T24" s="42">
        <v>25535.71</v>
      </c>
      <c r="U24" s="66" t="s">
        <v>125</v>
      </c>
      <c r="V24" s="35">
        <v>30</v>
      </c>
      <c r="W24" s="64" t="s">
        <v>201</v>
      </c>
      <c r="X24" s="10"/>
      <c r="Y24" s="10">
        <v>1013.6</v>
      </c>
      <c r="Z24" s="66"/>
      <c r="AA24" s="35"/>
      <c r="AB24" s="36"/>
      <c r="AC24" s="10"/>
      <c r="AD24" s="10"/>
    </row>
    <row r="25" spans="1:30" x14ac:dyDescent="0.25">
      <c r="A25" s="35"/>
      <c r="B25" s="35"/>
      <c r="C25" s="36"/>
      <c r="D25" s="10"/>
      <c r="E25" s="10"/>
      <c r="F25" s="47"/>
      <c r="G25" s="35"/>
      <c r="H25" s="36"/>
      <c r="I25" s="10"/>
      <c r="J25" s="10"/>
      <c r="K25" s="66"/>
      <c r="L25" s="35"/>
      <c r="M25" s="36"/>
      <c r="N25" s="10"/>
      <c r="O25" s="10"/>
      <c r="P25" s="66"/>
      <c r="Q25" s="35"/>
      <c r="R25" s="36"/>
      <c r="S25" s="10"/>
      <c r="T25" s="13">
        <v>92629.82</v>
      </c>
      <c r="U25" s="66"/>
      <c r="V25" s="35"/>
      <c r="W25" s="36"/>
      <c r="X25" s="10"/>
      <c r="Y25" s="10"/>
      <c r="Z25" s="66"/>
      <c r="AA25" s="35"/>
      <c r="AB25" s="36"/>
      <c r="AC25" s="10"/>
      <c r="AD25" s="10"/>
    </row>
    <row r="26" spans="1:30" ht="15.75" x14ac:dyDescent="0.25">
      <c r="A26" s="58" t="s">
        <v>146</v>
      </c>
      <c r="B26" s="59"/>
      <c r="C26" s="59"/>
      <c r="D26" s="59"/>
      <c r="E26" s="59"/>
      <c r="F26" s="59"/>
      <c r="G26" s="59"/>
      <c r="H26" s="59"/>
      <c r="I26" s="59"/>
      <c r="J26" s="60"/>
      <c r="K26" s="67"/>
      <c r="L26" s="65"/>
      <c r="M26" s="64"/>
      <c r="N26" s="63"/>
      <c r="O26" s="63"/>
      <c r="P26" s="67"/>
      <c r="Q26" s="65"/>
      <c r="R26" s="64"/>
      <c r="S26" s="63"/>
      <c r="T26" s="63"/>
      <c r="U26" s="58" t="s">
        <v>206</v>
      </c>
      <c r="V26" s="59"/>
      <c r="W26" s="59"/>
      <c r="X26" s="59"/>
      <c r="Y26" s="59"/>
      <c r="Z26" s="59"/>
      <c r="AA26" s="59"/>
      <c r="AB26" s="59"/>
      <c r="AC26" s="59"/>
      <c r="AD26" s="60"/>
    </row>
    <row r="27" spans="1:30" ht="15.75" x14ac:dyDescent="0.25">
      <c r="A27" s="35" t="s">
        <v>125</v>
      </c>
      <c r="B27" s="35">
        <v>1</v>
      </c>
      <c r="C27" s="36" t="s">
        <v>140</v>
      </c>
      <c r="D27" s="10"/>
      <c r="E27" s="10">
        <v>20000</v>
      </c>
      <c r="F27" s="47"/>
      <c r="G27" s="35"/>
      <c r="H27" s="37"/>
      <c r="I27" s="10"/>
      <c r="J27" s="10"/>
      <c r="K27" s="58" t="s">
        <v>180</v>
      </c>
      <c r="L27" s="59"/>
      <c r="M27" s="59"/>
      <c r="N27" s="59"/>
      <c r="O27" s="59"/>
      <c r="P27" s="59"/>
      <c r="Q27" s="59"/>
      <c r="R27" s="59"/>
      <c r="S27" s="59"/>
      <c r="T27" s="60"/>
      <c r="U27" s="66" t="s">
        <v>125</v>
      </c>
      <c r="V27" s="35">
        <v>30</v>
      </c>
      <c r="W27" s="64" t="s">
        <v>201</v>
      </c>
      <c r="X27" s="10"/>
      <c r="Y27" s="10">
        <v>1267</v>
      </c>
      <c r="Z27" s="66"/>
      <c r="AA27" s="35"/>
      <c r="AB27" s="37"/>
      <c r="AC27" s="10"/>
      <c r="AD27" s="10"/>
    </row>
    <row r="28" spans="1:30" ht="15.75" x14ac:dyDescent="0.25">
      <c r="A28" s="44"/>
      <c r="B28" s="44"/>
      <c r="C28" s="43"/>
      <c r="D28" s="50"/>
      <c r="E28" s="50"/>
      <c r="F28" s="45"/>
      <c r="G28" s="44"/>
      <c r="H28" s="43"/>
      <c r="I28" s="50"/>
      <c r="J28" s="50"/>
      <c r="K28" s="67"/>
      <c r="L28" s="65"/>
      <c r="M28" s="64"/>
      <c r="N28" s="63"/>
      <c r="O28" s="63"/>
      <c r="P28" s="66" t="s">
        <v>125</v>
      </c>
      <c r="Q28" s="35">
        <v>6</v>
      </c>
      <c r="R28" s="36" t="s">
        <v>177</v>
      </c>
      <c r="S28" s="10"/>
      <c r="T28" s="10">
        <v>1425</v>
      </c>
      <c r="U28" s="67"/>
      <c r="V28" s="65"/>
      <c r="W28" s="64"/>
      <c r="X28" s="63"/>
      <c r="Y28" s="63"/>
      <c r="Z28" s="67"/>
      <c r="AA28" s="65"/>
      <c r="AB28" s="64"/>
      <c r="AC28" s="63"/>
      <c r="AD28" s="63"/>
    </row>
    <row r="29" spans="1:30" ht="15.75" x14ac:dyDescent="0.25">
      <c r="A29" s="58" t="s">
        <v>147</v>
      </c>
      <c r="B29" s="59"/>
      <c r="C29" s="59"/>
      <c r="D29" s="59"/>
      <c r="E29" s="59"/>
      <c r="F29" s="59"/>
      <c r="G29" s="59"/>
      <c r="H29" s="59"/>
      <c r="I29" s="59"/>
      <c r="J29" s="60"/>
      <c r="K29" s="67"/>
      <c r="L29" s="65"/>
      <c r="M29" s="64"/>
      <c r="N29" s="63"/>
      <c r="O29" s="63"/>
      <c r="P29" s="67" t="s">
        <v>125</v>
      </c>
      <c r="Q29" s="35">
        <v>10</v>
      </c>
      <c r="R29" s="36" t="s">
        <v>178</v>
      </c>
      <c r="S29" s="63"/>
      <c r="T29" s="68">
        <v>6551.29</v>
      </c>
      <c r="U29" s="58" t="s">
        <v>207</v>
      </c>
      <c r="V29" s="59"/>
      <c r="W29" s="59"/>
      <c r="X29" s="59"/>
      <c r="Y29" s="59"/>
      <c r="Z29" s="59"/>
      <c r="AA29" s="59"/>
      <c r="AB29" s="59"/>
      <c r="AC29" s="59"/>
      <c r="AD29" s="60"/>
    </row>
    <row r="30" spans="1:30" ht="15.75" thickBot="1" x14ac:dyDescent="0.3">
      <c r="A30" s="35" t="s">
        <v>125</v>
      </c>
      <c r="B30" s="35">
        <v>1</v>
      </c>
      <c r="C30" s="36" t="s">
        <v>140</v>
      </c>
      <c r="D30" s="10"/>
      <c r="E30" s="10">
        <v>40000</v>
      </c>
      <c r="F30" s="47"/>
      <c r="G30" s="35"/>
      <c r="H30" s="36"/>
      <c r="I30" s="10"/>
      <c r="J30" s="10"/>
      <c r="K30" s="66"/>
      <c r="L30" s="35"/>
      <c r="M30" s="36"/>
      <c r="N30" s="10"/>
      <c r="O30" s="10"/>
      <c r="P30" s="66" t="s">
        <v>125</v>
      </c>
      <c r="Q30" s="35">
        <v>27</v>
      </c>
      <c r="R30" s="36" t="s">
        <v>179</v>
      </c>
      <c r="S30" s="10"/>
      <c r="T30" s="42">
        <v>2911.07</v>
      </c>
      <c r="U30" s="66"/>
      <c r="V30" s="35"/>
      <c r="W30" s="36"/>
      <c r="X30" s="10"/>
      <c r="Y30" s="10"/>
      <c r="Z30" s="66" t="s">
        <v>125</v>
      </c>
      <c r="AA30" s="35">
        <v>30</v>
      </c>
      <c r="AB30" s="36" t="s">
        <v>208</v>
      </c>
      <c r="AC30" s="10"/>
      <c r="AD30" s="10">
        <v>3150</v>
      </c>
    </row>
    <row r="31" spans="1:30" x14ac:dyDescent="0.25">
      <c r="A31" s="35"/>
      <c r="B31" s="35"/>
      <c r="C31" s="9"/>
      <c r="D31" s="10"/>
      <c r="E31" s="10"/>
      <c r="F31" s="47"/>
      <c r="G31" s="35"/>
      <c r="H31" s="9"/>
      <c r="I31" s="10"/>
      <c r="J31" s="10"/>
      <c r="K31" s="66"/>
      <c r="L31" s="35"/>
      <c r="M31" s="9"/>
      <c r="N31" s="10"/>
      <c r="O31" s="10"/>
      <c r="P31" s="66"/>
      <c r="Q31" s="35"/>
      <c r="R31" s="36"/>
      <c r="S31" s="10"/>
      <c r="T31" s="13">
        <v>10887.36</v>
      </c>
      <c r="U31" s="66"/>
      <c r="V31" s="35"/>
      <c r="W31" s="9"/>
      <c r="X31" s="10"/>
      <c r="Y31" s="10"/>
      <c r="Z31" s="66"/>
      <c r="AA31" s="35"/>
      <c r="AB31" s="9"/>
      <c r="AC31" s="10"/>
      <c r="AD31" s="10"/>
    </row>
    <row r="32" spans="1:30" ht="15.75" x14ac:dyDescent="0.25">
      <c r="A32" s="58" t="s">
        <v>148</v>
      </c>
      <c r="B32" s="59"/>
      <c r="C32" s="59"/>
      <c r="D32" s="59"/>
      <c r="E32" s="59"/>
      <c r="F32" s="59"/>
      <c r="G32" s="59"/>
      <c r="H32" s="59"/>
      <c r="I32" s="59"/>
      <c r="J32" s="60"/>
      <c r="K32" s="67"/>
      <c r="L32" s="65"/>
      <c r="M32" s="64"/>
      <c r="N32" s="63"/>
      <c r="O32" s="63"/>
      <c r="P32" s="67"/>
      <c r="Q32" s="65"/>
      <c r="R32" s="64"/>
      <c r="S32" s="63"/>
      <c r="T32" s="63"/>
      <c r="U32" s="67"/>
      <c r="V32" s="65"/>
      <c r="W32" s="64"/>
      <c r="X32" s="63"/>
      <c r="Y32" s="63"/>
      <c r="Z32" s="67"/>
      <c r="AA32" s="65"/>
      <c r="AB32" s="64"/>
      <c r="AC32" s="63"/>
      <c r="AD32" s="63"/>
    </row>
    <row r="33" spans="1:30" ht="15.75" x14ac:dyDescent="0.25">
      <c r="A33" s="35" t="s">
        <v>125</v>
      </c>
      <c r="B33" s="35">
        <v>1</v>
      </c>
      <c r="C33" s="37" t="s">
        <v>149</v>
      </c>
      <c r="D33" s="10"/>
      <c r="E33" s="10">
        <v>198000</v>
      </c>
      <c r="F33" s="48" t="s">
        <v>125</v>
      </c>
      <c r="G33" s="38">
        <v>2</v>
      </c>
      <c r="H33" s="14" t="s">
        <v>151</v>
      </c>
      <c r="I33" s="10"/>
      <c r="J33" s="10">
        <v>3210</v>
      </c>
      <c r="K33" s="58" t="s">
        <v>181</v>
      </c>
      <c r="L33" s="59"/>
      <c r="M33" s="59"/>
      <c r="N33" s="59"/>
      <c r="O33" s="59"/>
      <c r="P33" s="59"/>
      <c r="Q33" s="59"/>
      <c r="R33" s="59"/>
      <c r="S33" s="59"/>
      <c r="T33" s="60"/>
      <c r="U33" s="66"/>
      <c r="V33" s="35"/>
      <c r="W33" s="37"/>
      <c r="X33" s="10"/>
      <c r="Y33" s="10"/>
      <c r="Z33" s="69"/>
      <c r="AA33" s="38"/>
      <c r="AB33" s="14"/>
      <c r="AC33" s="10"/>
      <c r="AD33" s="10"/>
    </row>
    <row r="34" spans="1:30" ht="15.75" thickBot="1" x14ac:dyDescent="0.3">
      <c r="A34" s="38" t="s">
        <v>125</v>
      </c>
      <c r="B34" s="38">
        <v>20</v>
      </c>
      <c r="C34" s="37" t="s">
        <v>150</v>
      </c>
      <c r="D34" s="10"/>
      <c r="E34" s="42">
        <v>15000</v>
      </c>
      <c r="F34" s="48" t="s">
        <v>125</v>
      </c>
      <c r="G34" s="38">
        <v>4</v>
      </c>
      <c r="H34" s="14" t="s">
        <v>151</v>
      </c>
      <c r="I34" s="10"/>
      <c r="J34" s="10">
        <v>80960.009999999995</v>
      </c>
      <c r="K34" s="69" t="s">
        <v>125</v>
      </c>
      <c r="L34" s="38">
        <v>8</v>
      </c>
      <c r="M34" s="37" t="s">
        <v>182</v>
      </c>
      <c r="N34" s="10"/>
      <c r="O34" s="10">
        <v>883.93</v>
      </c>
      <c r="P34" s="69"/>
      <c r="Q34" s="38"/>
      <c r="R34" s="14"/>
      <c r="S34" s="10"/>
      <c r="T34" s="10"/>
      <c r="U34" s="69"/>
      <c r="V34" s="38"/>
      <c r="W34" s="37"/>
      <c r="X34" s="10"/>
      <c r="Y34" s="10"/>
      <c r="Z34" s="69"/>
      <c r="AA34" s="38"/>
      <c r="AB34" s="14"/>
      <c r="AC34" s="10"/>
      <c r="AD34" s="10"/>
    </row>
    <row r="35" spans="1:30" x14ac:dyDescent="0.25">
      <c r="A35" s="38"/>
      <c r="B35" s="38"/>
      <c r="C35" s="14"/>
      <c r="D35" s="10"/>
      <c r="E35" s="13">
        <v>213000</v>
      </c>
      <c r="F35" s="48" t="s">
        <v>125</v>
      </c>
      <c r="G35" s="38">
        <v>8</v>
      </c>
      <c r="H35" s="14" t="s">
        <v>151</v>
      </c>
      <c r="I35" s="10"/>
      <c r="J35" s="10">
        <v>990</v>
      </c>
      <c r="K35" s="69"/>
      <c r="L35" s="38"/>
      <c r="M35" s="14"/>
      <c r="N35" s="10"/>
      <c r="O35" s="10"/>
      <c r="P35" s="69"/>
      <c r="Q35" s="38"/>
      <c r="R35" s="14"/>
      <c r="S35" s="10"/>
      <c r="T35" s="10"/>
      <c r="U35" s="69"/>
      <c r="V35" s="38"/>
      <c r="W35" s="14"/>
      <c r="X35" s="10"/>
      <c r="Y35" s="10"/>
      <c r="Z35" s="69"/>
      <c r="AA35" s="38"/>
      <c r="AB35" s="14"/>
      <c r="AC35" s="10"/>
      <c r="AD35" s="10"/>
    </row>
    <row r="36" spans="1:30" ht="15.75" x14ac:dyDescent="0.25">
      <c r="A36" s="44"/>
      <c r="B36" s="44"/>
      <c r="C36" s="43"/>
      <c r="D36" s="50"/>
      <c r="E36" s="50"/>
      <c r="F36" s="52" t="s">
        <v>125</v>
      </c>
      <c r="G36" s="35">
        <v>12</v>
      </c>
      <c r="H36" s="14" t="s">
        <v>151</v>
      </c>
      <c r="I36" s="53"/>
      <c r="J36" s="10">
        <v>3477.5</v>
      </c>
      <c r="K36" s="58" t="s">
        <v>183</v>
      </c>
      <c r="L36" s="59"/>
      <c r="M36" s="59"/>
      <c r="N36" s="59"/>
      <c r="O36" s="59"/>
      <c r="P36" s="59"/>
      <c r="Q36" s="59"/>
      <c r="R36" s="59"/>
      <c r="S36" s="59"/>
      <c r="T36" s="60"/>
      <c r="U36" s="67"/>
      <c r="V36" s="65"/>
      <c r="W36" s="64"/>
      <c r="X36" s="63"/>
      <c r="Y36" s="63"/>
      <c r="Z36" s="67"/>
      <c r="AA36" s="35"/>
      <c r="AB36" s="14"/>
      <c r="AC36" s="63"/>
      <c r="AD36" s="10"/>
    </row>
    <row r="37" spans="1:30" x14ac:dyDescent="0.25">
      <c r="A37" s="35"/>
      <c r="B37" s="35"/>
      <c r="C37" s="37"/>
      <c r="D37" s="10"/>
      <c r="E37" s="10"/>
      <c r="F37" s="48" t="s">
        <v>125</v>
      </c>
      <c r="G37" s="38">
        <v>18</v>
      </c>
      <c r="H37" s="14" t="s">
        <v>151</v>
      </c>
      <c r="I37" s="10"/>
      <c r="J37" s="10">
        <v>1767.86</v>
      </c>
      <c r="K37" s="66" t="s">
        <v>125</v>
      </c>
      <c r="L37" s="35">
        <v>10</v>
      </c>
      <c r="M37" s="37" t="s">
        <v>184</v>
      </c>
      <c r="N37" s="10"/>
      <c r="O37" s="10">
        <v>28750</v>
      </c>
      <c r="P37" s="69" t="s">
        <v>125</v>
      </c>
      <c r="Q37" s="38">
        <v>14</v>
      </c>
      <c r="R37" s="14" t="s">
        <v>185</v>
      </c>
      <c r="S37" s="10"/>
      <c r="T37" s="10">
        <v>330</v>
      </c>
      <c r="U37" s="66"/>
      <c r="V37" s="35"/>
      <c r="W37" s="37"/>
      <c r="X37" s="10"/>
      <c r="Y37" s="10"/>
      <c r="Z37" s="69"/>
      <c r="AA37" s="38"/>
      <c r="AB37" s="14"/>
      <c r="AC37" s="10"/>
      <c r="AD37" s="10"/>
    </row>
    <row r="38" spans="1:30" x14ac:dyDescent="0.25">
      <c r="A38" s="38"/>
      <c r="B38" s="38"/>
      <c r="C38" s="9"/>
      <c r="D38" s="10"/>
      <c r="E38" s="10"/>
      <c r="F38" s="48" t="s">
        <v>125</v>
      </c>
      <c r="G38" s="38">
        <v>22</v>
      </c>
      <c r="H38" s="14" t="s">
        <v>151</v>
      </c>
      <c r="I38" s="10"/>
      <c r="J38" s="10">
        <v>3811.87</v>
      </c>
      <c r="K38" s="69"/>
      <c r="L38" s="38"/>
      <c r="M38" s="9"/>
      <c r="N38" s="10"/>
      <c r="O38" s="10"/>
      <c r="P38" s="69"/>
      <c r="Q38" s="38"/>
      <c r="R38" s="14"/>
      <c r="S38" s="10"/>
      <c r="T38" s="10"/>
      <c r="U38" s="69"/>
      <c r="V38" s="38"/>
      <c r="W38" s="9"/>
      <c r="X38" s="10"/>
      <c r="Y38" s="10"/>
      <c r="Z38" s="69"/>
      <c r="AA38" s="38"/>
      <c r="AB38" s="14"/>
      <c r="AC38" s="10"/>
      <c r="AD38" s="10"/>
    </row>
    <row r="39" spans="1:30" ht="16.5" thickBot="1" x14ac:dyDescent="0.3">
      <c r="A39" s="38"/>
      <c r="B39" s="38"/>
      <c r="C39" s="17"/>
      <c r="D39" s="10"/>
      <c r="E39" s="10"/>
      <c r="F39" s="48" t="s">
        <v>125</v>
      </c>
      <c r="G39" s="38">
        <v>30</v>
      </c>
      <c r="H39" s="14" t="s">
        <v>151</v>
      </c>
      <c r="I39" s="10"/>
      <c r="J39" s="42">
        <v>21130.6</v>
      </c>
      <c r="K39" s="58" t="s">
        <v>186</v>
      </c>
      <c r="L39" s="59"/>
      <c r="M39" s="59"/>
      <c r="N39" s="59"/>
      <c r="O39" s="59"/>
      <c r="P39" s="59"/>
      <c r="Q39" s="59"/>
      <c r="R39" s="59"/>
      <c r="S39" s="59"/>
      <c r="T39" s="60"/>
      <c r="U39" s="69"/>
      <c r="V39" s="38"/>
      <c r="W39" s="14"/>
      <c r="X39" s="10"/>
      <c r="Y39" s="10"/>
      <c r="Z39" s="69"/>
      <c r="AA39" s="38"/>
      <c r="AB39" s="14"/>
      <c r="AC39" s="10"/>
      <c r="AD39" s="10"/>
    </row>
    <row r="40" spans="1:30" ht="15.75" x14ac:dyDescent="0.25">
      <c r="A40" s="44"/>
      <c r="B40" s="44"/>
      <c r="C40" s="43"/>
      <c r="D40" s="50"/>
      <c r="E40" s="50"/>
      <c r="F40" s="45"/>
      <c r="G40" s="44"/>
      <c r="H40" s="43"/>
      <c r="I40" s="50"/>
      <c r="J40" s="13">
        <f>SUM(J33:J39)</f>
        <v>115347.84</v>
      </c>
      <c r="K40" s="67" t="s">
        <v>125</v>
      </c>
      <c r="L40" s="35">
        <v>12</v>
      </c>
      <c r="M40" s="64" t="s">
        <v>189</v>
      </c>
      <c r="N40" s="63"/>
      <c r="O40" s="68">
        <v>3250</v>
      </c>
      <c r="P40" s="67"/>
      <c r="Q40" s="65"/>
      <c r="R40" s="64"/>
      <c r="S40" s="63"/>
      <c r="T40" s="10"/>
      <c r="U40" s="67"/>
      <c r="V40" s="65"/>
      <c r="W40" s="64"/>
      <c r="X40" s="63"/>
      <c r="Y40" s="63"/>
      <c r="Z40" s="67"/>
      <c r="AA40" s="65"/>
      <c r="AB40" s="64"/>
      <c r="AC40" s="63"/>
      <c r="AD40" s="10"/>
    </row>
    <row r="41" spans="1:30" x14ac:dyDescent="0.25">
      <c r="A41" s="35"/>
      <c r="B41" s="35"/>
      <c r="C41" s="37"/>
      <c r="D41" s="10"/>
      <c r="E41" s="10"/>
      <c r="F41" s="48"/>
      <c r="G41" s="38"/>
      <c r="H41" s="9"/>
      <c r="I41" s="10"/>
      <c r="J41" s="10"/>
      <c r="K41" s="66"/>
      <c r="L41" s="35"/>
      <c r="M41" s="37"/>
      <c r="N41" s="10"/>
      <c r="O41" s="10"/>
      <c r="P41" s="69"/>
      <c r="Q41" s="38"/>
      <c r="R41" s="9"/>
      <c r="S41" s="10"/>
      <c r="T41" s="10"/>
      <c r="U41" s="66"/>
      <c r="V41" s="35"/>
      <c r="W41" s="37"/>
      <c r="X41" s="10"/>
      <c r="Y41" s="10"/>
      <c r="Z41" s="69"/>
      <c r="AA41" s="38"/>
      <c r="AB41" s="9"/>
      <c r="AC41" s="10"/>
      <c r="AD41" s="10"/>
    </row>
    <row r="42" spans="1:30" ht="15.75" x14ac:dyDescent="0.25">
      <c r="A42" s="58" t="s">
        <v>152</v>
      </c>
      <c r="B42" s="59"/>
      <c r="C42" s="59"/>
      <c r="D42" s="59"/>
      <c r="E42" s="59"/>
      <c r="F42" s="59"/>
      <c r="G42" s="59"/>
      <c r="H42" s="59"/>
      <c r="I42" s="59"/>
      <c r="J42" s="60"/>
      <c r="K42" s="58" t="s">
        <v>187</v>
      </c>
      <c r="L42" s="59"/>
      <c r="M42" s="59"/>
      <c r="N42" s="59"/>
      <c r="O42" s="59"/>
      <c r="P42" s="59"/>
      <c r="Q42" s="59"/>
      <c r="R42" s="59"/>
      <c r="S42" s="59"/>
      <c r="T42" s="60"/>
      <c r="U42" s="67"/>
      <c r="V42" s="65"/>
      <c r="W42" s="64"/>
      <c r="X42" s="63"/>
      <c r="Y42" s="63"/>
      <c r="Z42" s="67"/>
      <c r="AA42" s="65"/>
      <c r="AB42" s="64"/>
      <c r="AC42" s="63"/>
      <c r="AD42" s="63"/>
    </row>
    <row r="43" spans="1:30" x14ac:dyDescent="0.25">
      <c r="A43" s="38" t="s">
        <v>125</v>
      </c>
      <c r="B43" s="38">
        <v>2</v>
      </c>
      <c r="C43" s="14" t="s">
        <v>153</v>
      </c>
      <c r="D43" s="10"/>
      <c r="E43" s="10"/>
      <c r="F43" s="48"/>
      <c r="G43" s="38"/>
      <c r="H43" s="17"/>
      <c r="I43" s="10"/>
      <c r="J43" s="10"/>
      <c r="K43" s="69" t="s">
        <v>125</v>
      </c>
      <c r="L43" s="38">
        <v>14</v>
      </c>
      <c r="M43" s="14" t="s">
        <v>188</v>
      </c>
      <c r="N43" s="10"/>
      <c r="O43" s="10">
        <v>294.64</v>
      </c>
      <c r="P43" s="69"/>
      <c r="Q43" s="38"/>
      <c r="R43" s="14"/>
      <c r="S43" s="10"/>
      <c r="T43" s="10"/>
      <c r="U43" s="69"/>
      <c r="V43" s="38"/>
      <c r="W43" s="14"/>
      <c r="X43" s="10"/>
      <c r="Y43" s="10"/>
      <c r="Z43" s="69"/>
      <c r="AA43" s="38"/>
      <c r="AB43" s="14"/>
      <c r="AC43" s="10"/>
      <c r="AD43" s="10"/>
    </row>
    <row r="44" spans="1:30" ht="15.75" x14ac:dyDescent="0.25">
      <c r="A44" s="44"/>
      <c r="B44" s="44"/>
      <c r="C44" s="43"/>
      <c r="D44" s="50"/>
      <c r="E44" s="50"/>
      <c r="F44" s="45"/>
      <c r="G44" s="44"/>
      <c r="H44" s="43"/>
      <c r="I44" s="50"/>
      <c r="J44" s="50"/>
      <c r="K44" s="67"/>
      <c r="L44" s="65"/>
      <c r="M44" s="64"/>
      <c r="N44" s="63"/>
      <c r="O44" s="63"/>
      <c r="P44" s="67"/>
      <c r="Q44" s="65"/>
      <c r="R44" s="64"/>
      <c r="S44" s="63"/>
      <c r="T44" s="63"/>
      <c r="U44" s="67"/>
      <c r="V44" s="65"/>
      <c r="W44" s="64"/>
      <c r="X44" s="63"/>
      <c r="Y44" s="63"/>
      <c r="Z44" s="67"/>
      <c r="AA44" s="65"/>
      <c r="AB44" s="64"/>
      <c r="AC44" s="63"/>
      <c r="AD44" s="63"/>
    </row>
    <row r="45" spans="1:30" ht="15.75" x14ac:dyDescent="0.25">
      <c r="A45" s="58" t="s">
        <v>154</v>
      </c>
      <c r="B45" s="59"/>
      <c r="C45" s="59"/>
      <c r="D45" s="59"/>
      <c r="E45" s="59"/>
      <c r="F45" s="59"/>
      <c r="G45" s="59"/>
      <c r="H45" s="59"/>
      <c r="I45" s="59"/>
      <c r="J45" s="60"/>
      <c r="K45" s="58" t="s">
        <v>190</v>
      </c>
      <c r="L45" s="59"/>
      <c r="M45" s="59"/>
      <c r="N45" s="59"/>
      <c r="O45" s="59"/>
      <c r="P45" s="59"/>
      <c r="Q45" s="59"/>
      <c r="R45" s="59"/>
      <c r="S45" s="59"/>
      <c r="T45" s="60"/>
      <c r="U45" s="67"/>
      <c r="V45" s="65"/>
      <c r="W45" s="64"/>
      <c r="X45" s="63"/>
      <c r="Y45" s="63"/>
      <c r="Z45" s="67"/>
      <c r="AA45" s="65"/>
      <c r="AB45" s="64"/>
      <c r="AC45" s="63"/>
      <c r="AD45" s="63"/>
    </row>
    <row r="46" spans="1:30" x14ac:dyDescent="0.25">
      <c r="A46" s="38" t="s">
        <v>125</v>
      </c>
      <c r="B46" s="38">
        <v>2</v>
      </c>
      <c r="C46" s="9" t="s">
        <v>155</v>
      </c>
      <c r="D46" s="10"/>
      <c r="E46" s="10">
        <v>360</v>
      </c>
      <c r="F46" s="48" t="s">
        <v>125</v>
      </c>
      <c r="G46" s="38">
        <v>24</v>
      </c>
      <c r="H46" s="9" t="s">
        <v>163</v>
      </c>
      <c r="I46" s="10"/>
      <c r="J46" s="10">
        <v>58.93</v>
      </c>
      <c r="K46" s="69" t="s">
        <v>125</v>
      </c>
      <c r="L46" s="38">
        <v>16</v>
      </c>
      <c r="M46" s="9" t="s">
        <v>159</v>
      </c>
      <c r="N46" s="10"/>
      <c r="O46" s="10">
        <v>503.04</v>
      </c>
      <c r="P46" s="69"/>
      <c r="Q46" s="38"/>
      <c r="R46" s="9"/>
      <c r="S46" s="10"/>
      <c r="T46" s="10"/>
      <c r="U46" s="69"/>
      <c r="V46" s="38"/>
      <c r="W46" s="9"/>
      <c r="X46" s="10"/>
      <c r="Y46" s="10"/>
      <c r="Z46" s="69"/>
      <c r="AA46" s="38"/>
      <c r="AB46" s="9"/>
      <c r="AC46" s="10"/>
      <c r="AD46" s="10"/>
    </row>
    <row r="47" spans="1:30" ht="15.75" thickBot="1" x14ac:dyDescent="0.3">
      <c r="A47" s="38" t="s">
        <v>125</v>
      </c>
      <c r="B47" s="38">
        <v>4</v>
      </c>
      <c r="C47" s="9" t="s">
        <v>156</v>
      </c>
      <c r="D47" s="10"/>
      <c r="E47" s="10">
        <v>8674.2900000000009</v>
      </c>
      <c r="F47" s="48"/>
      <c r="G47" s="38"/>
      <c r="H47" s="9"/>
      <c r="I47" s="10"/>
      <c r="J47" s="10"/>
      <c r="K47" s="69" t="s">
        <v>125</v>
      </c>
      <c r="L47" s="38">
        <v>25</v>
      </c>
      <c r="M47" s="9" t="s">
        <v>191</v>
      </c>
      <c r="N47" s="10"/>
      <c r="O47" s="42">
        <v>380</v>
      </c>
      <c r="P47" s="69"/>
      <c r="Q47" s="38"/>
      <c r="R47" s="9"/>
      <c r="S47" s="10"/>
      <c r="T47" s="10"/>
      <c r="U47" s="69"/>
      <c r="V47" s="38"/>
      <c r="W47" s="9"/>
      <c r="X47" s="10"/>
      <c r="Y47" s="10"/>
      <c r="Z47" s="69"/>
      <c r="AA47" s="38"/>
      <c r="AB47" s="9"/>
      <c r="AC47" s="10"/>
      <c r="AD47" s="10"/>
    </row>
    <row r="48" spans="1:30" x14ac:dyDescent="0.25">
      <c r="A48" s="38" t="s">
        <v>125</v>
      </c>
      <c r="B48" s="38">
        <v>8</v>
      </c>
      <c r="C48" s="9" t="s">
        <v>157</v>
      </c>
      <c r="D48" s="10"/>
      <c r="E48" s="10">
        <v>106.074</v>
      </c>
      <c r="F48" s="48"/>
      <c r="G48" s="38"/>
      <c r="H48" s="9"/>
      <c r="I48" s="10"/>
      <c r="J48" s="10"/>
      <c r="K48" s="69"/>
      <c r="L48" s="38"/>
      <c r="M48" s="9"/>
      <c r="N48" s="10"/>
      <c r="O48" s="13">
        <v>883.04</v>
      </c>
      <c r="P48" s="69"/>
      <c r="Q48" s="38"/>
      <c r="R48" s="9"/>
      <c r="S48" s="10"/>
      <c r="T48" s="10"/>
      <c r="U48" s="69"/>
      <c r="V48" s="38"/>
      <c r="W48" s="9"/>
      <c r="X48" s="10"/>
      <c r="Y48" s="10"/>
      <c r="Z48" s="69"/>
      <c r="AA48" s="38"/>
      <c r="AB48" s="9"/>
      <c r="AC48" s="10"/>
      <c r="AD48" s="10"/>
    </row>
    <row r="49" spans="1:30" x14ac:dyDescent="0.25">
      <c r="A49" s="38" t="s">
        <v>125</v>
      </c>
      <c r="B49" s="38">
        <v>12</v>
      </c>
      <c r="C49" s="9" t="s">
        <v>158</v>
      </c>
      <c r="D49" s="10"/>
      <c r="E49" s="10">
        <v>390</v>
      </c>
      <c r="F49" s="48"/>
      <c r="G49" s="38"/>
      <c r="H49" s="9"/>
      <c r="I49" s="10"/>
      <c r="J49" s="10"/>
      <c r="K49" s="69"/>
      <c r="L49" s="38"/>
      <c r="M49" s="9"/>
      <c r="N49" s="10"/>
      <c r="O49" s="10"/>
      <c r="P49" s="69"/>
      <c r="Q49" s="38"/>
      <c r="R49" s="9"/>
      <c r="S49" s="10"/>
      <c r="T49" s="10"/>
      <c r="U49" s="69"/>
      <c r="V49" s="38"/>
      <c r="W49" s="9"/>
      <c r="X49" s="10"/>
      <c r="Y49" s="10"/>
      <c r="Z49" s="69"/>
      <c r="AA49" s="38"/>
      <c r="AB49" s="9"/>
      <c r="AC49" s="10"/>
      <c r="AD49" s="10"/>
    </row>
    <row r="50" spans="1:30" ht="15.75" x14ac:dyDescent="0.25">
      <c r="A50" s="38" t="s">
        <v>125</v>
      </c>
      <c r="B50" s="38">
        <v>16</v>
      </c>
      <c r="C50" s="9" t="s">
        <v>159</v>
      </c>
      <c r="D50" s="10"/>
      <c r="E50" s="10">
        <v>60.36</v>
      </c>
      <c r="F50" s="48"/>
      <c r="G50" s="38"/>
      <c r="H50" s="14"/>
      <c r="I50" s="10"/>
      <c r="J50" s="10"/>
      <c r="K50" s="58" t="s">
        <v>192</v>
      </c>
      <c r="L50" s="59"/>
      <c r="M50" s="59"/>
      <c r="N50" s="59"/>
      <c r="O50" s="59"/>
      <c r="P50" s="59"/>
      <c r="Q50" s="59"/>
      <c r="R50" s="59"/>
      <c r="S50" s="59"/>
      <c r="T50" s="60"/>
      <c r="U50" s="69"/>
      <c r="V50" s="38"/>
      <c r="W50" s="9"/>
      <c r="X50" s="10"/>
      <c r="Y50" s="10"/>
      <c r="Z50" s="69"/>
      <c r="AA50" s="38"/>
      <c r="AB50" s="14"/>
      <c r="AC50" s="10"/>
      <c r="AD50" s="10"/>
    </row>
    <row r="51" spans="1:30" x14ac:dyDescent="0.25">
      <c r="A51" s="38" t="s">
        <v>125</v>
      </c>
      <c r="B51" s="38">
        <v>18</v>
      </c>
      <c r="C51" s="9" t="s">
        <v>160</v>
      </c>
      <c r="D51" s="10"/>
      <c r="E51" s="10">
        <v>1767.86</v>
      </c>
      <c r="F51" s="48"/>
      <c r="G51" s="38"/>
      <c r="H51" s="9"/>
      <c r="I51" s="10"/>
      <c r="J51" s="10"/>
      <c r="K51" s="69" t="s">
        <v>125</v>
      </c>
      <c r="L51" s="38">
        <v>16</v>
      </c>
      <c r="M51" s="9" t="s">
        <v>159</v>
      </c>
      <c r="N51" s="10"/>
      <c r="O51" s="10">
        <v>84.6</v>
      </c>
      <c r="P51" s="69"/>
      <c r="Q51" s="38"/>
      <c r="R51" s="9"/>
      <c r="S51" s="10"/>
      <c r="T51" s="10"/>
      <c r="U51" s="69"/>
      <c r="V51" s="38"/>
      <c r="W51" s="9"/>
      <c r="X51" s="10"/>
      <c r="Y51" s="10"/>
      <c r="Z51" s="69"/>
      <c r="AA51" s="38"/>
      <c r="AB51" s="9"/>
      <c r="AC51" s="10"/>
      <c r="AD51" s="10"/>
    </row>
    <row r="52" spans="1:30" ht="15.75" thickBot="1" x14ac:dyDescent="0.3">
      <c r="A52" s="38" t="s">
        <v>125</v>
      </c>
      <c r="B52" s="38">
        <v>22</v>
      </c>
      <c r="C52" s="9" t="s">
        <v>161</v>
      </c>
      <c r="D52" s="10"/>
      <c r="E52" s="10">
        <v>427.5</v>
      </c>
      <c r="F52" s="48"/>
      <c r="G52" s="38"/>
      <c r="H52" s="17"/>
      <c r="I52" s="10"/>
      <c r="J52" s="10"/>
      <c r="K52" s="69" t="s">
        <v>125</v>
      </c>
      <c r="L52" s="38">
        <v>25</v>
      </c>
      <c r="M52" s="9" t="s">
        <v>191</v>
      </c>
      <c r="N52" s="10"/>
      <c r="O52" s="42">
        <v>64.400000000000006</v>
      </c>
      <c r="P52" s="69"/>
      <c r="Q52" s="38"/>
      <c r="R52" s="14"/>
      <c r="S52" s="10"/>
      <c r="T52" s="10"/>
      <c r="U52" s="69"/>
      <c r="V52" s="38"/>
      <c r="W52" s="9"/>
      <c r="X52" s="10"/>
      <c r="Y52" s="10"/>
      <c r="Z52" s="69"/>
      <c r="AA52" s="38"/>
      <c r="AB52" s="14"/>
      <c r="AC52" s="10"/>
      <c r="AD52" s="10"/>
    </row>
    <row r="53" spans="1:30" ht="15.75" thickBot="1" x14ac:dyDescent="0.3">
      <c r="A53" s="38" t="s">
        <v>125</v>
      </c>
      <c r="B53" s="38">
        <v>25</v>
      </c>
      <c r="C53" s="9" t="s">
        <v>162</v>
      </c>
      <c r="D53" s="10"/>
      <c r="E53" s="42">
        <v>45.6</v>
      </c>
      <c r="F53" s="48"/>
      <c r="G53" s="38"/>
      <c r="H53" s="9"/>
      <c r="I53" s="10"/>
      <c r="J53" s="10"/>
      <c r="K53" s="69"/>
      <c r="L53" s="38"/>
      <c r="M53" s="9"/>
      <c r="N53" s="10"/>
      <c r="O53" s="13">
        <v>149</v>
      </c>
      <c r="P53" s="69"/>
      <c r="Q53" s="38"/>
      <c r="R53" s="9"/>
      <c r="S53" s="10"/>
      <c r="T53" s="10"/>
      <c r="U53" s="69"/>
      <c r="V53" s="38"/>
      <c r="W53" s="9"/>
      <c r="X53" s="10"/>
      <c r="Y53" s="10"/>
      <c r="Z53" s="69"/>
      <c r="AA53" s="38"/>
      <c r="AB53" s="9"/>
      <c r="AC53" s="10"/>
      <c r="AD53" s="10"/>
    </row>
    <row r="54" spans="1:30" x14ac:dyDescent="0.25">
      <c r="A54" s="38"/>
      <c r="B54" s="38"/>
      <c r="C54" s="9"/>
      <c r="D54" s="10"/>
      <c r="E54" s="13">
        <f>SUM(E46:E53)</f>
        <v>11831.684000000003</v>
      </c>
      <c r="F54" s="48"/>
      <c r="G54" s="38"/>
      <c r="H54" s="9"/>
      <c r="I54" s="10"/>
      <c r="J54" s="10"/>
      <c r="K54" s="69"/>
      <c r="L54" s="38"/>
      <c r="M54" s="9"/>
      <c r="N54" s="10"/>
      <c r="O54" s="10"/>
      <c r="P54" s="69"/>
      <c r="Q54" s="38"/>
      <c r="R54" s="9"/>
      <c r="S54" s="10"/>
      <c r="T54" s="10"/>
      <c r="U54" s="69"/>
      <c r="V54" s="38"/>
      <c r="W54" s="9"/>
      <c r="X54" s="10"/>
      <c r="Y54" s="10"/>
      <c r="Z54" s="69"/>
      <c r="AA54" s="38"/>
      <c r="AB54" s="9"/>
      <c r="AC54" s="10"/>
      <c r="AD54" s="10"/>
    </row>
    <row r="55" spans="1:30" x14ac:dyDescent="0.25">
      <c r="A55" s="38"/>
      <c r="B55" s="38"/>
      <c r="C55" s="14"/>
      <c r="D55" s="10"/>
      <c r="E55" s="10"/>
      <c r="F55" s="48"/>
      <c r="G55" s="38"/>
      <c r="H55" s="14"/>
      <c r="I55" s="10"/>
      <c r="J55" s="10"/>
      <c r="K55" s="69"/>
      <c r="L55" s="38"/>
      <c r="M55" s="14"/>
      <c r="N55" s="10"/>
      <c r="O55" s="10"/>
      <c r="P55" s="69"/>
      <c r="Q55" s="38"/>
      <c r="R55" s="14"/>
      <c r="S55" s="10"/>
      <c r="T55" s="10"/>
      <c r="U55" s="69"/>
      <c r="V55" s="38"/>
      <c r="W55" s="14"/>
      <c r="X55" s="10"/>
      <c r="Y55" s="10"/>
      <c r="Z55" s="69"/>
      <c r="AA55" s="38"/>
      <c r="AB55" s="14"/>
      <c r="AC55" s="10"/>
      <c r="AD55" s="10"/>
    </row>
    <row r="56" spans="1:30" ht="15.75" thickBot="1" x14ac:dyDescent="0.3">
      <c r="A56" s="39"/>
      <c r="B56" s="39"/>
      <c r="C56" s="40"/>
      <c r="D56" s="41"/>
      <c r="E56" s="41"/>
      <c r="F56" s="49"/>
      <c r="G56" s="39"/>
      <c r="H56" s="40"/>
      <c r="I56" s="41"/>
      <c r="J56" s="41"/>
      <c r="K56" s="39"/>
      <c r="L56" s="39"/>
      <c r="M56" s="40"/>
      <c r="N56" s="41"/>
      <c r="O56" s="41"/>
      <c r="P56" s="71"/>
      <c r="Q56" s="39"/>
      <c r="R56" s="40"/>
      <c r="S56" s="41"/>
      <c r="T56" s="41"/>
      <c r="U56" s="39"/>
      <c r="V56" s="39"/>
      <c r="W56" s="40"/>
      <c r="X56" s="41"/>
      <c r="Y56" s="41"/>
      <c r="Z56" s="71"/>
      <c r="AA56" s="39"/>
      <c r="AB56" s="40"/>
      <c r="AC56" s="41"/>
      <c r="AD56" s="41"/>
    </row>
    <row r="57" spans="1:30" ht="15.75" thickTop="1" x14ac:dyDescent="0.25">
      <c r="D57" s="27"/>
      <c r="I57" s="27"/>
      <c r="N57" s="27"/>
      <c r="S57" s="27"/>
      <c r="X57" s="27"/>
      <c r="AC57" s="27"/>
    </row>
  </sheetData>
  <mergeCells count="35">
    <mergeCell ref="K39:T39"/>
    <mergeCell ref="K50:T50"/>
    <mergeCell ref="U5:AD5"/>
    <mergeCell ref="U8:AD8"/>
    <mergeCell ref="U11:AD11"/>
    <mergeCell ref="U14:AD14"/>
    <mergeCell ref="U17:AD17"/>
    <mergeCell ref="U20:AD20"/>
    <mergeCell ref="U23:AD23"/>
    <mergeCell ref="U26:AD26"/>
    <mergeCell ref="U29:AD29"/>
    <mergeCell ref="U1:AD1"/>
    <mergeCell ref="U2:AD2"/>
    <mergeCell ref="K8:T8"/>
    <mergeCell ref="K13:T13"/>
    <mergeCell ref="K16:T16"/>
    <mergeCell ref="A45:J45"/>
    <mergeCell ref="K1:T1"/>
    <mergeCell ref="K2:T2"/>
    <mergeCell ref="K42:T42"/>
    <mergeCell ref="K45:T45"/>
    <mergeCell ref="K21:T21"/>
    <mergeCell ref="K27:T27"/>
    <mergeCell ref="K33:T33"/>
    <mergeCell ref="K36:T36"/>
    <mergeCell ref="A1:J1"/>
    <mergeCell ref="A2:J2"/>
    <mergeCell ref="A10:J10"/>
    <mergeCell ref="A32:J32"/>
    <mergeCell ref="A42:J42"/>
    <mergeCell ref="A6:J6"/>
    <mergeCell ref="A15:J15"/>
    <mergeCell ref="A23:J23"/>
    <mergeCell ref="A26:J26"/>
    <mergeCell ref="A29:J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zoomScaleNormal="100" workbookViewId="0">
      <selection activeCell="D28" sqref="D28"/>
    </sheetView>
  </sheetViews>
  <sheetFormatPr baseColWidth="10" defaultRowHeight="15" x14ac:dyDescent="0.25"/>
  <cols>
    <col min="1" max="1" width="4.28515625" style="1" customWidth="1"/>
    <col min="2" max="2" width="51.28515625" customWidth="1"/>
    <col min="3" max="3" width="18.140625" customWidth="1"/>
    <col min="4" max="4" width="16" customWidth="1"/>
  </cols>
  <sheetData>
    <row r="1" spans="1:4" ht="27" customHeight="1" x14ac:dyDescent="0.25">
      <c r="A1" s="54" t="s">
        <v>110</v>
      </c>
      <c r="B1" s="54"/>
      <c r="C1" s="54"/>
      <c r="D1" s="54"/>
    </row>
    <row r="2" spans="1:4" ht="19.5" customHeight="1" thickBot="1" x14ac:dyDescent="0.3">
      <c r="A2" s="62" t="s">
        <v>109</v>
      </c>
      <c r="B2" s="62"/>
      <c r="C2" s="62"/>
      <c r="D2" s="62"/>
    </row>
    <row r="3" spans="1:4" ht="15.75" thickTop="1" x14ac:dyDescent="0.25">
      <c r="A3" s="33">
        <v>1</v>
      </c>
      <c r="B3" s="34" t="s">
        <v>14</v>
      </c>
      <c r="C3" s="4">
        <v>200000</v>
      </c>
      <c r="D3" s="4"/>
    </row>
    <row r="4" spans="1:4" x14ac:dyDescent="0.25">
      <c r="A4" s="35">
        <v>2</v>
      </c>
      <c r="B4" s="36" t="s">
        <v>111</v>
      </c>
      <c r="C4" s="10"/>
      <c r="D4" s="10">
        <v>600000</v>
      </c>
    </row>
    <row r="5" spans="1:4" x14ac:dyDescent="0.25">
      <c r="A5" s="35">
        <v>3</v>
      </c>
      <c r="B5" s="36" t="s">
        <v>112</v>
      </c>
      <c r="C5" s="10">
        <v>25000</v>
      </c>
      <c r="D5" s="10"/>
    </row>
    <row r="6" spans="1:4" x14ac:dyDescent="0.25">
      <c r="A6" s="35">
        <v>4</v>
      </c>
      <c r="B6" s="36" t="s">
        <v>1</v>
      </c>
      <c r="C6" s="10">
        <v>83727.39</v>
      </c>
      <c r="D6" s="10"/>
    </row>
    <row r="7" spans="1:4" x14ac:dyDescent="0.25">
      <c r="A7" s="35">
        <v>5</v>
      </c>
      <c r="B7" s="36" t="s">
        <v>113</v>
      </c>
      <c r="C7" s="10">
        <v>90000</v>
      </c>
      <c r="D7" s="10"/>
    </row>
    <row r="8" spans="1:4" x14ac:dyDescent="0.25">
      <c r="A8" s="35">
        <v>6</v>
      </c>
      <c r="B8" s="36" t="s">
        <v>3</v>
      </c>
      <c r="C8" s="10">
        <v>20000</v>
      </c>
      <c r="D8" s="10"/>
    </row>
    <row r="9" spans="1:4" x14ac:dyDescent="0.25">
      <c r="A9" s="35">
        <v>7</v>
      </c>
      <c r="B9" s="36" t="s">
        <v>4</v>
      </c>
      <c r="C9" s="10">
        <v>40000</v>
      </c>
      <c r="D9" s="10"/>
    </row>
    <row r="10" spans="1:4" x14ac:dyDescent="0.25">
      <c r="A10" s="35">
        <v>8</v>
      </c>
      <c r="B10" s="36" t="s">
        <v>22</v>
      </c>
      <c r="C10" s="10">
        <v>97652.160000000003</v>
      </c>
      <c r="D10" s="10"/>
    </row>
    <row r="11" spans="1:4" x14ac:dyDescent="0.25">
      <c r="A11" s="35">
        <v>9</v>
      </c>
      <c r="B11" s="36" t="s">
        <v>5</v>
      </c>
      <c r="C11" s="10">
        <v>3000</v>
      </c>
      <c r="D11" s="10"/>
    </row>
    <row r="12" spans="1:4" x14ac:dyDescent="0.25">
      <c r="A12" s="35">
        <v>10</v>
      </c>
      <c r="B12" s="36" t="s">
        <v>6</v>
      </c>
      <c r="C12" s="10">
        <v>11772.75</v>
      </c>
      <c r="D12" s="10"/>
    </row>
    <row r="13" spans="1:4" x14ac:dyDescent="0.25">
      <c r="A13" s="35">
        <v>11</v>
      </c>
      <c r="B13" s="36" t="s">
        <v>114</v>
      </c>
      <c r="C13" s="10"/>
      <c r="D13" s="10">
        <v>490.63</v>
      </c>
    </row>
    <row r="14" spans="1:4" x14ac:dyDescent="0.25">
      <c r="A14" s="35">
        <v>12</v>
      </c>
      <c r="B14" s="36" t="s">
        <v>29</v>
      </c>
      <c r="C14" s="10">
        <v>93303.57</v>
      </c>
      <c r="D14" s="10"/>
    </row>
    <row r="15" spans="1:4" x14ac:dyDescent="0.25">
      <c r="A15" s="35">
        <v>13</v>
      </c>
      <c r="B15" s="37" t="s">
        <v>105</v>
      </c>
      <c r="C15" s="10"/>
      <c r="D15" s="10">
        <v>6285.71</v>
      </c>
    </row>
    <row r="16" spans="1:4" x14ac:dyDescent="0.25">
      <c r="A16" s="35">
        <v>14</v>
      </c>
      <c r="B16" s="36" t="s">
        <v>35</v>
      </c>
      <c r="C16" s="10">
        <v>1901.79</v>
      </c>
      <c r="D16" s="10"/>
    </row>
    <row r="17" spans="1:4" x14ac:dyDescent="0.25">
      <c r="A17" s="35">
        <v>15</v>
      </c>
      <c r="B17" s="37" t="s">
        <v>104</v>
      </c>
      <c r="C17" s="10"/>
      <c r="D17" s="10">
        <v>92629.52</v>
      </c>
    </row>
    <row r="18" spans="1:4" x14ac:dyDescent="0.25">
      <c r="A18" s="35">
        <v>16</v>
      </c>
      <c r="B18" s="36" t="s">
        <v>115</v>
      </c>
      <c r="C18" s="10"/>
      <c r="D18" s="10">
        <v>10852</v>
      </c>
    </row>
    <row r="19" spans="1:4" x14ac:dyDescent="0.25">
      <c r="A19" s="35">
        <v>17</v>
      </c>
      <c r="B19" s="36" t="s">
        <v>106</v>
      </c>
      <c r="C19" s="10">
        <v>883.93</v>
      </c>
      <c r="D19" s="10"/>
    </row>
    <row r="20" spans="1:4" x14ac:dyDescent="0.25">
      <c r="A20" s="35">
        <v>18</v>
      </c>
      <c r="B20" s="36" t="s">
        <v>45</v>
      </c>
      <c r="C20" s="10">
        <v>28420</v>
      </c>
      <c r="D20" s="10"/>
    </row>
    <row r="21" spans="1:4" x14ac:dyDescent="0.25">
      <c r="A21" s="35">
        <v>19</v>
      </c>
      <c r="B21" s="37" t="s">
        <v>116</v>
      </c>
      <c r="C21" s="10">
        <v>3250</v>
      </c>
      <c r="D21" s="10"/>
    </row>
    <row r="22" spans="1:4" x14ac:dyDescent="0.25">
      <c r="A22" s="35">
        <v>20</v>
      </c>
      <c r="B22" s="36" t="s">
        <v>117</v>
      </c>
      <c r="C22" s="10">
        <v>294.64</v>
      </c>
      <c r="D22" s="10"/>
    </row>
    <row r="23" spans="1:4" x14ac:dyDescent="0.25">
      <c r="A23" s="35">
        <v>21</v>
      </c>
      <c r="B23" s="37" t="s">
        <v>118</v>
      </c>
      <c r="C23" s="10">
        <v>883.04</v>
      </c>
      <c r="D23" s="10"/>
    </row>
    <row r="24" spans="1:4" x14ac:dyDescent="0.25">
      <c r="A24" s="35">
        <v>22</v>
      </c>
      <c r="B24" s="36" t="s">
        <v>82</v>
      </c>
      <c r="C24" s="10">
        <v>149</v>
      </c>
      <c r="D24" s="10"/>
    </row>
    <row r="25" spans="1:4" x14ac:dyDescent="0.25">
      <c r="A25" s="35">
        <v>23</v>
      </c>
      <c r="B25" s="36" t="s">
        <v>76</v>
      </c>
      <c r="C25" s="10"/>
      <c r="D25" s="10">
        <v>14182.14</v>
      </c>
    </row>
    <row r="26" spans="1:4" x14ac:dyDescent="0.25">
      <c r="A26" s="35">
        <v>24</v>
      </c>
      <c r="B26" s="36" t="s">
        <v>71</v>
      </c>
      <c r="C26" s="10">
        <v>3562.5</v>
      </c>
      <c r="D26" s="10"/>
    </row>
    <row r="27" spans="1:4" x14ac:dyDescent="0.25">
      <c r="A27" s="35">
        <v>25</v>
      </c>
      <c r="B27" s="37" t="s">
        <v>119</v>
      </c>
      <c r="C27" s="10"/>
      <c r="D27" s="10">
        <v>491.37</v>
      </c>
    </row>
    <row r="28" spans="1:4" x14ac:dyDescent="0.25">
      <c r="A28" s="35">
        <v>26</v>
      </c>
      <c r="B28" s="36" t="s">
        <v>120</v>
      </c>
      <c r="C28" s="10">
        <v>8000</v>
      </c>
      <c r="D28" s="10"/>
    </row>
    <row r="29" spans="1:4" x14ac:dyDescent="0.25">
      <c r="A29" s="35">
        <v>27</v>
      </c>
      <c r="B29" s="37" t="s">
        <v>121</v>
      </c>
      <c r="C29" s="10">
        <v>10000</v>
      </c>
      <c r="D29" s="10"/>
    </row>
    <row r="30" spans="1:4" x14ac:dyDescent="0.25">
      <c r="A30" s="35">
        <v>28</v>
      </c>
      <c r="B30" s="36" t="s">
        <v>94</v>
      </c>
      <c r="C30" s="10">
        <v>1900</v>
      </c>
      <c r="D30" s="10"/>
    </row>
    <row r="31" spans="1:4" x14ac:dyDescent="0.25">
      <c r="A31" s="35">
        <v>29</v>
      </c>
      <c r="B31" s="9" t="s">
        <v>95</v>
      </c>
      <c r="C31" s="10">
        <v>2100</v>
      </c>
      <c r="D31" s="10"/>
    </row>
    <row r="32" spans="1:4" x14ac:dyDescent="0.25">
      <c r="A32" s="35">
        <v>30</v>
      </c>
      <c r="B32" s="9" t="s">
        <v>107</v>
      </c>
      <c r="C32" s="10">
        <v>1013.6</v>
      </c>
      <c r="D32" s="10"/>
    </row>
    <row r="33" spans="1:4" x14ac:dyDescent="0.25">
      <c r="A33" s="38">
        <v>31</v>
      </c>
      <c r="B33" s="14" t="s">
        <v>122</v>
      </c>
      <c r="C33" s="10">
        <v>1267</v>
      </c>
      <c r="D33" s="10"/>
    </row>
    <row r="34" spans="1:4" ht="15.75" thickBot="1" x14ac:dyDescent="0.3">
      <c r="A34" s="38">
        <v>32</v>
      </c>
      <c r="B34" s="9" t="s">
        <v>123</v>
      </c>
      <c r="C34" s="20"/>
      <c r="D34" s="20">
        <v>3150</v>
      </c>
    </row>
    <row r="35" spans="1:4" ht="15.75" thickBot="1" x14ac:dyDescent="0.3">
      <c r="A35" s="38"/>
      <c r="B35" s="14" t="s">
        <v>108</v>
      </c>
      <c r="C35" s="15">
        <f>SUM(C3:C34)</f>
        <v>728081.37000000023</v>
      </c>
      <c r="D35" s="15">
        <f>SUM(D3:D34)</f>
        <v>728081.37</v>
      </c>
    </row>
    <row r="36" spans="1:4" ht="15.75" thickTop="1" x14ac:dyDescent="0.25">
      <c r="A36" s="38"/>
      <c r="B36" s="9"/>
      <c r="C36" s="13"/>
      <c r="D36" s="13"/>
    </row>
    <row r="37" spans="1:4" x14ac:dyDescent="0.25">
      <c r="A37" s="38"/>
      <c r="B37" s="9"/>
      <c r="C37" s="10"/>
      <c r="D37" s="10"/>
    </row>
    <row r="38" spans="1:4" x14ac:dyDescent="0.25">
      <c r="A38" s="38"/>
      <c r="B38" s="9"/>
      <c r="C38" s="10"/>
      <c r="D38" s="10"/>
    </row>
    <row r="39" spans="1:4" x14ac:dyDescent="0.25">
      <c r="A39" s="38"/>
      <c r="B39" s="17"/>
      <c r="C39" s="10"/>
      <c r="D39" s="10"/>
    </row>
    <row r="40" spans="1:4" x14ac:dyDescent="0.25">
      <c r="A40" s="38"/>
      <c r="B40" s="14"/>
      <c r="C40" s="13"/>
      <c r="D40" s="13"/>
    </row>
    <row r="41" spans="1:4" x14ac:dyDescent="0.25">
      <c r="A41" s="38"/>
      <c r="B41" s="9"/>
      <c r="C41" s="10"/>
      <c r="D41" s="10"/>
    </row>
    <row r="42" spans="1:4" x14ac:dyDescent="0.25">
      <c r="A42" s="38"/>
      <c r="B42" s="9"/>
      <c r="C42" s="10"/>
      <c r="D42" s="10"/>
    </row>
    <row r="43" spans="1:4" x14ac:dyDescent="0.25">
      <c r="A43" s="38"/>
      <c r="B43" s="17"/>
      <c r="C43" s="10"/>
      <c r="D43" s="10"/>
    </row>
    <row r="44" spans="1:4" x14ac:dyDescent="0.25">
      <c r="A44" s="38"/>
      <c r="B44" s="14"/>
      <c r="C44" s="10"/>
      <c r="D44" s="10"/>
    </row>
    <row r="45" spans="1:4" x14ac:dyDescent="0.25">
      <c r="A45" s="38"/>
      <c r="B45" s="9"/>
      <c r="C45" s="10"/>
      <c r="D45" s="10"/>
    </row>
    <row r="46" spans="1:4" x14ac:dyDescent="0.25">
      <c r="A46" s="38"/>
      <c r="B46" s="9"/>
      <c r="C46" s="10"/>
      <c r="D46" s="10"/>
    </row>
    <row r="47" spans="1:4" x14ac:dyDescent="0.25">
      <c r="A47" s="38"/>
      <c r="B47" s="9"/>
      <c r="C47" s="10"/>
      <c r="D47" s="10"/>
    </row>
    <row r="48" spans="1:4" x14ac:dyDescent="0.25">
      <c r="A48" s="38"/>
      <c r="B48" s="17"/>
      <c r="C48" s="10"/>
      <c r="D48" s="10"/>
    </row>
    <row r="49" spans="1:4" x14ac:dyDescent="0.25">
      <c r="A49" s="38"/>
      <c r="B49" s="9"/>
      <c r="C49" s="10"/>
      <c r="D49" s="10"/>
    </row>
    <row r="50" spans="1:4" x14ac:dyDescent="0.25">
      <c r="A50" s="38"/>
      <c r="B50" s="14"/>
      <c r="C50" s="10"/>
      <c r="D50" s="10"/>
    </row>
    <row r="51" spans="1:4" x14ac:dyDescent="0.25">
      <c r="A51" s="38"/>
      <c r="B51" s="9"/>
      <c r="C51" s="10"/>
      <c r="D51" s="10"/>
    </row>
    <row r="52" spans="1:4" x14ac:dyDescent="0.25">
      <c r="A52" s="38"/>
      <c r="B52" s="17"/>
      <c r="C52" s="10"/>
      <c r="D52" s="10"/>
    </row>
    <row r="53" spans="1:4" x14ac:dyDescent="0.25">
      <c r="A53" s="38"/>
      <c r="B53" s="9"/>
      <c r="C53" s="10"/>
      <c r="D53" s="10"/>
    </row>
    <row r="54" spans="1:4" x14ac:dyDescent="0.25">
      <c r="A54" s="38"/>
      <c r="B54" s="9"/>
      <c r="C54" s="10"/>
      <c r="D54" s="10"/>
    </row>
    <row r="55" spans="1:4" x14ac:dyDescent="0.25">
      <c r="A55" s="38"/>
      <c r="B55" s="14"/>
      <c r="C55" s="10"/>
      <c r="D55" s="10"/>
    </row>
    <row r="56" spans="1:4" ht="15.75" thickBot="1" x14ac:dyDescent="0.3">
      <c r="A56" s="39"/>
      <c r="B56" s="40"/>
      <c r="C56" s="41"/>
      <c r="D56" s="41"/>
    </row>
    <row r="57" spans="1:4" ht="15.75" thickTop="1" x14ac:dyDescent="0.25">
      <c r="C57" s="27"/>
    </row>
  </sheetData>
  <mergeCells count="2">
    <mergeCell ref="A1:D1"/>
    <mergeCell ref="A2:D2"/>
  </mergeCells>
  <pageMargins left="0.78740157480314965" right="0.78740157480314965" top="0.78740157480314965" bottom="1.1811023622047245" header="0.31496062992125984" footer="0.31496062992125984"/>
  <pageSetup paperSize="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Libro Diario</vt:lpstr>
      <vt:lpstr>Libro Mayor</vt:lpstr>
      <vt:lpstr>Balance de Saldos</vt:lpstr>
      <vt:lpstr>'Balance de Saldos'!Área_de_impresión</vt:lpstr>
      <vt:lpstr>'Libro Diario'!Área_de_impresión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Giron</dc:creator>
  <cp:lastModifiedBy>Kevin Giron</cp:lastModifiedBy>
  <dcterms:created xsi:type="dcterms:W3CDTF">2021-06-18T16:14:26Z</dcterms:created>
  <dcterms:modified xsi:type="dcterms:W3CDTF">2021-06-18T22:14:37Z</dcterms:modified>
</cp:coreProperties>
</file>