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es japon\Desktop\2da unidad 6toPC\"/>
    </mc:Choice>
  </mc:AlternateContent>
  <xr:revisionPtr revIDLastSave="0" documentId="8_{F791A3F9-C26F-47C5-BBA6-563E823650E1}" xr6:coauthVersionLast="45" xr6:coauthVersionMax="45" xr10:uidLastSave="{00000000-0000-0000-0000-000000000000}"/>
  <bookViews>
    <workbookView xWindow="-120" yWindow="-120" windowWidth="20730" windowHeight="11160" xr2:uid="{D8F3BDE7-9E10-4193-B5D7-6CDDD219ABDA}"/>
  </bookViews>
  <sheets>
    <sheet name="Diario" sheetId="1" r:id="rId1"/>
    <sheet name="Mayor" sheetId="2" r:id="rId2"/>
    <sheet name="Balance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3" l="1"/>
  <c r="C30" i="3"/>
  <c r="D55" i="1"/>
  <c r="C55" i="1"/>
  <c r="H51" i="1"/>
  <c r="G51" i="1"/>
  <c r="D50" i="1"/>
  <c r="C50" i="1"/>
  <c r="D44" i="1"/>
  <c r="C44" i="1"/>
  <c r="D40" i="1"/>
  <c r="C40" i="1"/>
  <c r="H38" i="1"/>
  <c r="G38" i="1"/>
  <c r="D35" i="1"/>
  <c r="C35" i="1"/>
  <c r="H33" i="1"/>
  <c r="G33" i="1"/>
  <c r="H29" i="1"/>
  <c r="G29" i="1"/>
  <c r="D29" i="1"/>
  <c r="C29" i="1"/>
  <c r="H25" i="1"/>
  <c r="G25" i="1"/>
  <c r="D23" i="1"/>
  <c r="C23" i="1"/>
  <c r="H21" i="1"/>
  <c r="G21" i="1"/>
  <c r="H17" i="1"/>
  <c r="G17" i="1"/>
  <c r="D17" i="1"/>
  <c r="C17" i="1"/>
  <c r="H12" i="1"/>
  <c r="G12" i="1"/>
  <c r="H7" i="1"/>
  <c r="G7" i="1"/>
</calcChain>
</file>

<file path=xl/sharedStrings.xml><?xml version="1.0" encoding="utf-8"?>
<sst xmlns="http://schemas.openxmlformats.org/spreadsheetml/2006/main" count="216" uniqueCount="126">
  <si>
    <t>Diario del mes de Marzo de 2,021</t>
  </si>
  <si>
    <r>
      <t>P</t>
    </r>
    <r>
      <rPr>
        <b/>
        <i/>
        <sz val="11"/>
        <color theme="1"/>
        <rFont val="Calibri"/>
        <family val="2"/>
        <scheme val="minor"/>
      </rPr>
      <t># 01</t>
    </r>
  </si>
  <si>
    <t>01</t>
  </si>
  <si>
    <t>Viene de folio No. 1</t>
  </si>
  <si>
    <t>Con los siguientes valores de activo y pa-</t>
  </si>
  <si>
    <t>Caja</t>
  </si>
  <si>
    <t xml:space="preserve">sivo inicia sus operaciones contables el </t>
  </si>
  <si>
    <t>13</t>
  </si>
  <si>
    <t xml:space="preserve">   a: Ventas</t>
  </si>
  <si>
    <t>Almacen "California, propiedad de Fran-</t>
  </si>
  <si>
    <t>14</t>
  </si>
  <si>
    <t xml:space="preserve">   a: Iva por pagar</t>
  </si>
  <si>
    <t xml:space="preserve">cisco Muñoz y Marcelo Rosales, según </t>
  </si>
  <si>
    <t>V/Venta de mercaderias</t>
  </si>
  <si>
    <t>resumen del inventario No. 01 asi.</t>
  </si>
  <si>
    <r>
      <t>P</t>
    </r>
    <r>
      <rPr>
        <b/>
        <i/>
        <sz val="11"/>
        <color theme="1"/>
        <rFont val="Calibri"/>
        <family val="2"/>
        <scheme val="minor"/>
      </rPr>
      <t># 10</t>
    </r>
  </si>
  <si>
    <t>18</t>
  </si>
  <si>
    <t>Energia Electrica</t>
  </si>
  <si>
    <t>02</t>
  </si>
  <si>
    <t xml:space="preserve">Banco de Occidente </t>
  </si>
  <si>
    <t xml:space="preserve">Iva por cobrar </t>
  </si>
  <si>
    <t>03</t>
  </si>
  <si>
    <t>Mercaderia</t>
  </si>
  <si>
    <t xml:space="preserve">   a: Caja</t>
  </si>
  <si>
    <t>04</t>
  </si>
  <si>
    <t>Inmuebles</t>
  </si>
  <si>
    <t>V/Fac No. 0543221 de Energuate</t>
  </si>
  <si>
    <t>05</t>
  </si>
  <si>
    <t>Vehiculos</t>
  </si>
  <si>
    <r>
      <t>P</t>
    </r>
    <r>
      <rPr>
        <b/>
        <i/>
        <sz val="11"/>
        <color theme="1"/>
        <rFont val="Calibri"/>
        <family val="2"/>
        <scheme val="minor"/>
      </rPr>
      <t># 11</t>
    </r>
  </si>
  <si>
    <t>21</t>
  </si>
  <si>
    <t>06</t>
  </si>
  <si>
    <t>Equipo de Computacion</t>
  </si>
  <si>
    <t>07</t>
  </si>
  <si>
    <t xml:space="preserve">       a: Socio Muñoz, cuenta Capital</t>
  </si>
  <si>
    <t>08</t>
  </si>
  <si>
    <t xml:space="preserve">       a: Socio Rosales, cuenta Capital</t>
  </si>
  <si>
    <t>V/Partida de apertura</t>
  </si>
  <si>
    <r>
      <t>P</t>
    </r>
    <r>
      <rPr>
        <b/>
        <i/>
        <sz val="11"/>
        <color theme="1"/>
        <rFont val="Calibri"/>
        <family val="2"/>
        <scheme val="minor"/>
      </rPr>
      <t># 02</t>
    </r>
  </si>
  <si>
    <r>
      <t>P</t>
    </r>
    <r>
      <rPr>
        <b/>
        <i/>
        <sz val="11"/>
        <color theme="1"/>
        <rFont val="Calibri"/>
        <family val="2"/>
        <scheme val="minor"/>
      </rPr>
      <t># 12</t>
    </r>
  </si>
  <si>
    <t>22</t>
  </si>
  <si>
    <t>09</t>
  </si>
  <si>
    <t>Gastos de Constitucion</t>
  </si>
  <si>
    <t>10</t>
  </si>
  <si>
    <t>Iva por cobrar</t>
  </si>
  <si>
    <t xml:space="preserve">   a: Banco de Occidente</t>
  </si>
  <si>
    <t>V/Según Boleta No. 456310</t>
  </si>
  <si>
    <t>11</t>
  </si>
  <si>
    <t xml:space="preserve">   a: ISR retenido por pagar s/ Comprar</t>
  </si>
  <si>
    <r>
      <t>P</t>
    </r>
    <r>
      <rPr>
        <b/>
        <i/>
        <sz val="11"/>
        <color theme="1"/>
        <rFont val="Calibri"/>
        <family val="2"/>
        <scheme val="minor"/>
      </rPr>
      <t># 13</t>
    </r>
  </si>
  <si>
    <t>24</t>
  </si>
  <si>
    <t>V/Según Fac. No. 340</t>
  </si>
  <si>
    <t>Proveedores</t>
  </si>
  <si>
    <r>
      <t>P</t>
    </r>
    <r>
      <rPr>
        <b/>
        <i/>
        <sz val="11"/>
        <color theme="1"/>
        <rFont val="Calibri"/>
        <family val="2"/>
        <scheme val="minor"/>
      </rPr>
      <t># 03</t>
    </r>
  </si>
  <si>
    <t xml:space="preserve">   a:Banco de Occidente </t>
  </si>
  <si>
    <t>V/Bono a Proveedores</t>
  </si>
  <si>
    <t>Descuentos S/ Ventas</t>
  </si>
  <si>
    <r>
      <t>P</t>
    </r>
    <r>
      <rPr>
        <b/>
        <i/>
        <sz val="11"/>
        <color theme="1"/>
        <rFont val="Calibri"/>
        <family val="2"/>
        <scheme val="minor"/>
      </rPr>
      <t># 14</t>
    </r>
  </si>
  <si>
    <t>25</t>
  </si>
  <si>
    <t>a: Ventas</t>
  </si>
  <si>
    <t>Gastos Generales</t>
  </si>
  <si>
    <t>a: Iva por Pagar</t>
  </si>
  <si>
    <t>V/ Consedimos descuentos del 5%</t>
  </si>
  <si>
    <t>V/FacNo.2264Srv.De limpieza la ceiba</t>
  </si>
  <si>
    <r>
      <t>P</t>
    </r>
    <r>
      <rPr>
        <b/>
        <i/>
        <sz val="11"/>
        <color theme="1"/>
        <rFont val="Calibri"/>
        <family val="2"/>
        <scheme val="minor"/>
      </rPr>
      <t># 04</t>
    </r>
  </si>
  <si>
    <r>
      <t>P</t>
    </r>
    <r>
      <rPr>
        <b/>
        <i/>
        <sz val="11"/>
        <color theme="1"/>
        <rFont val="Calibri"/>
        <family val="2"/>
        <scheme val="minor"/>
      </rPr>
      <t># 15</t>
    </r>
  </si>
  <si>
    <t>Compras</t>
  </si>
  <si>
    <t xml:space="preserve">   a: Clientes</t>
  </si>
  <si>
    <t>a: Proveedores</t>
  </si>
  <si>
    <t>V/Clientes pago en efectivo</t>
  </si>
  <si>
    <t>a: Banco de Occidente</t>
  </si>
  <si>
    <r>
      <t>P</t>
    </r>
    <r>
      <rPr>
        <b/>
        <i/>
        <sz val="11"/>
        <color theme="1"/>
        <rFont val="Calibri"/>
        <family val="2"/>
        <scheme val="minor"/>
      </rPr>
      <t># 16</t>
    </r>
  </si>
  <si>
    <t>V/Fac.No.7739 de Importadora el sol</t>
  </si>
  <si>
    <r>
      <t>P</t>
    </r>
    <r>
      <rPr>
        <b/>
        <i/>
        <sz val="11"/>
        <color theme="1"/>
        <rFont val="Calibri"/>
        <family val="2"/>
        <scheme val="minor"/>
      </rPr>
      <t># 05</t>
    </r>
  </si>
  <si>
    <t>a: Caja</t>
  </si>
  <si>
    <t>V/No. 45009 de Telgua</t>
  </si>
  <si>
    <r>
      <t>P</t>
    </r>
    <r>
      <rPr>
        <b/>
        <i/>
        <sz val="11"/>
        <color theme="1"/>
        <rFont val="Calibri"/>
        <family val="2"/>
        <scheme val="minor"/>
      </rPr>
      <t># 17</t>
    </r>
  </si>
  <si>
    <t>V/Venta de mercaderia</t>
  </si>
  <si>
    <t>Sueldos de Admon</t>
  </si>
  <si>
    <r>
      <t>P</t>
    </r>
    <r>
      <rPr>
        <b/>
        <i/>
        <sz val="11"/>
        <color theme="1"/>
        <rFont val="Calibri"/>
        <family val="2"/>
        <scheme val="minor"/>
      </rPr>
      <t># 06</t>
    </r>
  </si>
  <si>
    <t>Sueldos de Ventas</t>
  </si>
  <si>
    <t>23</t>
  </si>
  <si>
    <t>Bonificacion incentivo Admon</t>
  </si>
  <si>
    <t>Bonificacion incentivo Ventas</t>
  </si>
  <si>
    <t>V/ Boleta No. 456309</t>
  </si>
  <si>
    <t>Cuota Pat.Admon 12.67%</t>
  </si>
  <si>
    <r>
      <t>P</t>
    </r>
    <r>
      <rPr>
        <b/>
        <i/>
        <sz val="11"/>
        <color theme="1"/>
        <rFont val="Calibri"/>
        <family val="2"/>
        <scheme val="minor"/>
      </rPr>
      <t># 07</t>
    </r>
  </si>
  <si>
    <t>26</t>
  </si>
  <si>
    <t>Cuota Pat.Ventas 12.67%</t>
  </si>
  <si>
    <t>Clientes</t>
  </si>
  <si>
    <t>27</t>
  </si>
  <si>
    <t xml:space="preserve">   a: Cuenta por pagar</t>
  </si>
  <si>
    <t xml:space="preserve">a: Ventas </t>
  </si>
  <si>
    <t>V/Pago de la planilla del mes que-</t>
  </si>
  <si>
    <t>dando pendiente de pago el 17.50%</t>
  </si>
  <si>
    <t>V/ Venta de mercaderia al Credito</t>
  </si>
  <si>
    <t>S/V.Q.16,500.00 de cuota patronales</t>
  </si>
  <si>
    <r>
      <t>P</t>
    </r>
    <r>
      <rPr>
        <b/>
        <i/>
        <sz val="11"/>
        <color theme="1"/>
        <rFont val="Calibri"/>
        <family val="2"/>
        <scheme val="minor"/>
      </rPr>
      <t># 08</t>
    </r>
  </si>
  <si>
    <t>laborales</t>
  </si>
  <si>
    <t>Publicidad Pagada</t>
  </si>
  <si>
    <t>V/Fac.No.09457 de Radio Tropicalida</t>
  </si>
  <si>
    <r>
      <t>P</t>
    </r>
    <r>
      <rPr>
        <b/>
        <i/>
        <sz val="11"/>
        <color theme="1"/>
        <rFont val="Calibri"/>
        <family val="2"/>
        <scheme val="minor"/>
      </rPr>
      <t># 09</t>
    </r>
  </si>
  <si>
    <t>Van a folio No. 2</t>
  </si>
  <si>
    <t>Balance de Saldos del 31 de Marzo 2,021</t>
  </si>
  <si>
    <t>N0                  Cuenta                                                                                     Deudor                    Acreedor</t>
  </si>
  <si>
    <t>Banco de Occidente</t>
  </si>
  <si>
    <t>Socio Muñoz, Cnt Capital</t>
  </si>
  <si>
    <t>Socio Rosales, Cnt Capital</t>
  </si>
  <si>
    <t>Gastos de constitucion</t>
  </si>
  <si>
    <t>ISR Retenido por pagar S/compras</t>
  </si>
  <si>
    <t>12</t>
  </si>
  <si>
    <t>Descuentos S/Ventas</t>
  </si>
  <si>
    <t>Ventas</t>
  </si>
  <si>
    <t>Iva por pagar</t>
  </si>
  <si>
    <t>15</t>
  </si>
  <si>
    <t>16</t>
  </si>
  <si>
    <t>17</t>
  </si>
  <si>
    <t>19</t>
  </si>
  <si>
    <t>20</t>
  </si>
  <si>
    <t xml:space="preserve">Gastos Generales </t>
  </si>
  <si>
    <t>Bonif Incent Admon</t>
  </si>
  <si>
    <t>Bonif Incent Ventas</t>
  </si>
  <si>
    <t>Cuota Pat. Admon</t>
  </si>
  <si>
    <t>Cuota Pat. Ventas</t>
  </si>
  <si>
    <t xml:space="preserve">Cuenta por pagar 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</si>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</sst>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Q&quot;* #,##0.00_-;\-&quot;Q&quot;* #,##0.00_-;_-&quot;Q&quot;* &quot;-&quot;??_-;_-@"/>
    <numFmt numFmtId="165" formatCode="_-&quot;Q&quot;* #,##0.00_-;\-&quot;Q&quot;* #,##0.00_-;_-&quot;Q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00B0F0"/>
      </bottom>
      <diagonal/>
    </border>
    <border>
      <left/>
      <right/>
      <top style="double">
        <color rgb="FFFF0000"/>
      </top>
      <bottom style="thin">
        <color rgb="FF00B0F0"/>
      </bottom>
      <diagonal/>
    </border>
    <border>
      <left/>
      <right style="double">
        <color rgb="FFFF0000"/>
      </right>
      <top style="double">
        <color rgb="FFFF0000"/>
      </top>
      <bottom style="thin">
        <color rgb="FF00B0F0"/>
      </bottom>
      <diagonal/>
    </border>
    <border>
      <left style="double">
        <color rgb="FFFF0000"/>
      </left>
      <right/>
      <top style="thin">
        <color rgb="FF00B0F0"/>
      </top>
      <bottom style="double">
        <color rgb="FFC0000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/>
      <right style="double">
        <color rgb="FFFF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thin">
        <color rgb="FFC00000"/>
      </right>
      <top style="double">
        <color rgb="FFC00000"/>
      </top>
      <bottom style="thin">
        <color rgb="FF00B0F0"/>
      </bottom>
      <diagonal/>
    </border>
    <border>
      <left style="thin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 style="thin">
        <color rgb="FFC00000"/>
      </right>
      <top/>
      <bottom style="thin">
        <color rgb="FF00B0F0"/>
      </bottom>
      <diagonal/>
    </border>
    <border>
      <left style="double">
        <color rgb="FFC00000"/>
      </left>
      <right style="thin">
        <color rgb="FFC00000"/>
      </right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thin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thin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medium">
        <color rgb="FFC00000"/>
      </left>
      <right style="thin">
        <color rgb="FFC00000"/>
      </right>
      <top style="thin">
        <color rgb="FF00B0F0"/>
      </top>
      <bottom/>
      <diagonal/>
    </border>
    <border>
      <left style="thin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thin">
        <color rgb="FFC00000"/>
      </right>
      <top/>
      <bottom style="double">
        <color rgb="FFC00000"/>
      </bottom>
      <diagonal/>
    </border>
    <border>
      <left style="thin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thin">
        <color rgb="FFC00000"/>
      </right>
      <top style="thin">
        <color rgb="FF00B0F0"/>
      </top>
      <bottom style="double">
        <color rgb="FFC00000"/>
      </bottom>
      <diagonal/>
    </border>
    <border>
      <left style="thin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/>
      <top style="double">
        <color rgb="FFC00000"/>
      </top>
      <bottom style="thin">
        <color rgb="FF00B0F0"/>
      </bottom>
      <diagonal/>
    </border>
    <border>
      <left/>
      <right/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2" fillId="0" borderId="11" xfId="0" applyFont="1" applyBorder="1" applyAlignment="1">
      <alignment horizontal="center"/>
    </xf>
    <xf numFmtId="49" fontId="6" fillId="0" borderId="8" xfId="1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3" xfId="0" applyFont="1" applyBorder="1"/>
    <xf numFmtId="164" fontId="0" fillId="0" borderId="14" xfId="0" applyNumberFormat="1" applyBorder="1"/>
    <xf numFmtId="49" fontId="0" fillId="0" borderId="15" xfId="0" applyNumberFormat="1" applyBorder="1" applyAlignment="1">
      <alignment horizontal="center"/>
    </xf>
    <xf numFmtId="0" fontId="0" fillId="0" borderId="13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5" xfId="0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49" fontId="0" fillId="0" borderId="12" xfId="0" applyNumberFormat="1" applyBorder="1" applyAlignment="1">
      <alignment horizontal="center"/>
    </xf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22" xfId="0" applyNumberFormat="1" applyBorder="1"/>
    <xf numFmtId="0" fontId="2" fillId="0" borderId="13" xfId="0" applyFont="1" applyBorder="1" applyAlignment="1">
      <alignment horizontal="center"/>
    </xf>
    <xf numFmtId="0" fontId="0" fillId="0" borderId="23" xfId="0" applyBorder="1"/>
    <xf numFmtId="164" fontId="0" fillId="0" borderId="24" xfId="0" applyNumberFormat="1" applyBorder="1"/>
    <xf numFmtId="0" fontId="0" fillId="0" borderId="13" xfId="0" applyBorder="1" applyAlignment="1">
      <alignment horizontal="left"/>
    </xf>
    <xf numFmtId="165" fontId="0" fillId="0" borderId="25" xfId="0" applyNumberFormat="1" applyBorder="1"/>
    <xf numFmtId="0" fontId="0" fillId="0" borderId="16" xfId="0" applyBorder="1"/>
    <xf numFmtId="0" fontId="0" fillId="0" borderId="8" xfId="0" applyBorder="1" applyAlignment="1">
      <alignment horizontal="left"/>
    </xf>
    <xf numFmtId="165" fontId="0" fillId="0" borderId="24" xfId="0" applyNumberFormat="1" applyBorder="1"/>
    <xf numFmtId="0" fontId="0" fillId="0" borderId="14" xfId="0" applyBorder="1"/>
    <xf numFmtId="0" fontId="0" fillId="0" borderId="23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0" xfId="0" applyBorder="1"/>
    <xf numFmtId="0" fontId="0" fillId="0" borderId="22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0" fillId="0" borderId="3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7" xfId="0" applyBorder="1" applyAlignment="1">
      <alignment horizontal="left"/>
    </xf>
    <xf numFmtId="49" fontId="0" fillId="0" borderId="7" xfId="0" applyNumberFormat="1" applyBorder="1" applyAlignment="1">
      <alignment horizontal="center"/>
    </xf>
    <xf numFmtId="0" fontId="7" fillId="0" borderId="8" xfId="0" applyFont="1" applyBorder="1"/>
    <xf numFmtId="49" fontId="0" fillId="0" borderId="21" xfId="0" applyNumberFormat="1" applyBorder="1" applyAlignment="1">
      <alignment horizontal="center"/>
    </xf>
    <xf numFmtId="164" fontId="0" fillId="0" borderId="38" xfId="0" applyNumberFormat="1" applyBorder="1"/>
    <xf numFmtId="0" fontId="0" fillId="0" borderId="3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es%20japon/Downloads/Ejercicio4com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Mayor"/>
      <sheetName val="Balanc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115E-E606-47E2-840B-7662A5F7191B}">
  <dimension ref="A1:H58"/>
  <sheetViews>
    <sheetView tabSelected="1" workbookViewId="0">
      <selection activeCell="F32" sqref="F32"/>
    </sheetView>
  </sheetViews>
  <sheetFormatPr baseColWidth="10" defaultRowHeight="15"/>
  <cols>
    <col min="1" max="1" width="6.140625" customWidth="1"/>
    <col min="2" max="2" width="42.28515625" customWidth="1"/>
    <col min="3" max="3" width="18.42578125" customWidth="1"/>
    <col min="4" max="4" width="17.5703125" customWidth="1"/>
    <col min="5" max="5" width="6.42578125" customWidth="1"/>
    <col min="6" max="6" width="39.5703125" customWidth="1"/>
    <col min="7" max="7" width="16.85546875" customWidth="1"/>
    <col min="8" max="8" width="16.7109375" customWidth="1"/>
  </cols>
  <sheetData>
    <row r="1" spans="1:8" ht="15.75" thickTop="1">
      <c r="A1" s="1" t="s">
        <v>0</v>
      </c>
      <c r="B1" s="2"/>
      <c r="C1" s="2"/>
      <c r="D1" s="3"/>
      <c r="E1" s="1"/>
      <c r="F1" s="4"/>
      <c r="G1" s="4"/>
      <c r="H1" s="5"/>
    </row>
    <row r="2" spans="1:8" ht="15.75" thickBot="1">
      <c r="A2" s="6"/>
      <c r="B2" s="7"/>
      <c r="C2" s="7"/>
      <c r="D2" s="8"/>
      <c r="E2" s="6"/>
      <c r="F2" s="7"/>
      <c r="G2" s="7"/>
      <c r="H2" s="8"/>
    </row>
    <row r="3" spans="1:8" ht="15.75" thickTop="1">
      <c r="A3" s="9" t="s">
        <v>1</v>
      </c>
      <c r="B3" s="10" t="s">
        <v>2</v>
      </c>
      <c r="C3" s="11"/>
      <c r="D3" s="12"/>
      <c r="E3" s="13"/>
      <c r="F3" s="14" t="s">
        <v>3</v>
      </c>
      <c r="G3" s="11"/>
      <c r="H3" s="11"/>
    </row>
    <row r="4" spans="1:8">
      <c r="A4" s="15"/>
      <c r="B4" s="16" t="s">
        <v>4</v>
      </c>
      <c r="C4" s="17"/>
      <c r="D4" s="17"/>
      <c r="E4" s="18" t="s">
        <v>2</v>
      </c>
      <c r="F4" s="19" t="s">
        <v>5</v>
      </c>
      <c r="G4" s="20">
        <v>12915</v>
      </c>
      <c r="H4" s="20"/>
    </row>
    <row r="5" spans="1:8">
      <c r="A5" s="15"/>
      <c r="B5" s="16" t="s">
        <v>6</v>
      </c>
      <c r="C5" s="17"/>
      <c r="D5" s="17"/>
      <c r="E5" s="18" t="s">
        <v>7</v>
      </c>
      <c r="F5" s="19" t="s">
        <v>8</v>
      </c>
      <c r="G5" s="17"/>
      <c r="H5" s="20">
        <v>11531.25</v>
      </c>
    </row>
    <row r="6" spans="1:8" ht="15.75" thickBot="1">
      <c r="A6" s="15"/>
      <c r="B6" s="19" t="s">
        <v>9</v>
      </c>
      <c r="C6" s="17"/>
      <c r="D6" s="17"/>
      <c r="E6" s="18" t="s">
        <v>10</v>
      </c>
      <c r="F6" s="16" t="s">
        <v>11</v>
      </c>
      <c r="G6" s="21"/>
      <c r="H6" s="20">
        <v>1383.75</v>
      </c>
    </row>
    <row r="7" spans="1:8" ht="15.75" thickBot="1">
      <c r="A7" s="15"/>
      <c r="B7" s="19" t="s">
        <v>12</v>
      </c>
      <c r="C7" s="20"/>
      <c r="D7" s="17"/>
      <c r="E7" s="22"/>
      <c r="F7" s="16" t="s">
        <v>13</v>
      </c>
      <c r="G7" s="23">
        <f>SUM(G4:G6)</f>
        <v>12915</v>
      </c>
      <c r="H7" s="24">
        <f>SUM(H5:H6)</f>
        <v>12915</v>
      </c>
    </row>
    <row r="8" spans="1:8" ht="15.75" thickTop="1">
      <c r="A8" s="15"/>
      <c r="B8" s="16" t="s">
        <v>14</v>
      </c>
      <c r="C8" s="11"/>
      <c r="D8" s="17"/>
      <c r="E8" s="13" t="s">
        <v>15</v>
      </c>
      <c r="F8" s="10" t="s">
        <v>16</v>
      </c>
      <c r="G8" s="12"/>
      <c r="H8" s="12"/>
    </row>
    <row r="9" spans="1:8">
      <c r="A9" s="25" t="s">
        <v>2</v>
      </c>
      <c r="B9" s="19" t="s">
        <v>5</v>
      </c>
      <c r="C9" s="17">
        <v>15000</v>
      </c>
      <c r="D9" s="17"/>
      <c r="E9" s="22">
        <v>19</v>
      </c>
      <c r="F9" s="19" t="s">
        <v>17</v>
      </c>
      <c r="G9" s="17">
        <v>286.61</v>
      </c>
      <c r="H9" s="17"/>
    </row>
    <row r="10" spans="1:8">
      <c r="A10" s="25" t="s">
        <v>18</v>
      </c>
      <c r="B10" s="16" t="s">
        <v>19</v>
      </c>
      <c r="C10" s="17">
        <v>15000</v>
      </c>
      <c r="D10" s="17"/>
      <c r="E10" s="22">
        <v>10</v>
      </c>
      <c r="F10" s="19" t="s">
        <v>20</v>
      </c>
      <c r="G10" s="17">
        <v>34.39</v>
      </c>
      <c r="H10" s="17"/>
    </row>
    <row r="11" spans="1:8" ht="15.75" thickBot="1">
      <c r="A11" s="25" t="s">
        <v>21</v>
      </c>
      <c r="B11" s="19" t="s">
        <v>22</v>
      </c>
      <c r="C11" s="17">
        <v>60000</v>
      </c>
      <c r="D11" s="17"/>
      <c r="E11" s="18" t="s">
        <v>2</v>
      </c>
      <c r="F11" s="19" t="s">
        <v>23</v>
      </c>
      <c r="G11" s="21"/>
      <c r="H11" s="21">
        <v>321</v>
      </c>
    </row>
    <row r="12" spans="1:8" ht="15.75" thickBot="1">
      <c r="A12" s="25" t="s">
        <v>24</v>
      </c>
      <c r="B12" s="16" t="s">
        <v>25</v>
      </c>
      <c r="C12" s="17">
        <v>60000</v>
      </c>
      <c r="D12" s="17"/>
      <c r="E12" s="22"/>
      <c r="F12" s="19" t="s">
        <v>26</v>
      </c>
      <c r="G12" s="26">
        <f>SUM(G9:G11)</f>
        <v>321</v>
      </c>
      <c r="H12" s="26">
        <f>SUM(H11)</f>
        <v>321</v>
      </c>
    </row>
    <row r="13" spans="1:8" ht="15.75" thickTop="1">
      <c r="A13" s="25" t="s">
        <v>27</v>
      </c>
      <c r="B13" s="16" t="s">
        <v>28</v>
      </c>
      <c r="C13" s="17">
        <v>28000</v>
      </c>
      <c r="D13" s="17"/>
      <c r="E13" s="13" t="s">
        <v>29</v>
      </c>
      <c r="F13" s="10" t="s">
        <v>30</v>
      </c>
      <c r="G13" s="11"/>
      <c r="H13" s="11"/>
    </row>
    <row r="14" spans="1:8">
      <c r="A14" s="25" t="s">
        <v>31</v>
      </c>
      <c r="B14" s="19" t="s">
        <v>32</v>
      </c>
      <c r="C14" s="17">
        <v>8000</v>
      </c>
      <c r="D14" s="17"/>
      <c r="E14" s="18" t="s">
        <v>2</v>
      </c>
      <c r="F14" s="19" t="s">
        <v>5</v>
      </c>
      <c r="G14" s="17">
        <v>4097.5</v>
      </c>
      <c r="H14" s="17"/>
    </row>
    <row r="15" spans="1:8">
      <c r="A15" s="25" t="s">
        <v>33</v>
      </c>
      <c r="B15" s="19" t="s">
        <v>34</v>
      </c>
      <c r="C15" s="20"/>
      <c r="D15" s="17">
        <v>93000</v>
      </c>
      <c r="E15" s="18" t="s">
        <v>7</v>
      </c>
      <c r="F15" s="19" t="s">
        <v>8</v>
      </c>
      <c r="G15" s="17"/>
      <c r="H15" s="17">
        <v>3658.48</v>
      </c>
    </row>
    <row r="16" spans="1:8" ht="15.75" thickBot="1">
      <c r="A16" s="25" t="s">
        <v>35</v>
      </c>
      <c r="B16" s="16" t="s">
        <v>36</v>
      </c>
      <c r="C16" s="21"/>
      <c r="D16" s="21">
        <v>93000</v>
      </c>
      <c r="E16" s="18" t="s">
        <v>10</v>
      </c>
      <c r="F16" s="16" t="s">
        <v>11</v>
      </c>
      <c r="G16" s="21"/>
      <c r="H16" s="21">
        <v>439.02</v>
      </c>
    </row>
    <row r="17" spans="1:8" ht="15.75" thickBot="1">
      <c r="A17" s="27"/>
      <c r="B17" s="19" t="s">
        <v>37</v>
      </c>
      <c r="C17" s="23">
        <f>SUM(C9:C16)</f>
        <v>186000</v>
      </c>
      <c r="D17" s="23">
        <f>SUM(D15:D16)</f>
        <v>186000</v>
      </c>
      <c r="E17" s="22"/>
      <c r="F17" s="16" t="s">
        <v>13</v>
      </c>
      <c r="G17" s="26">
        <f>SUM(G14:G16)</f>
        <v>4097.5</v>
      </c>
      <c r="H17" s="26">
        <f>SUM(H15:H16)</f>
        <v>4097.5</v>
      </c>
    </row>
    <row r="18" spans="1:8" ht="15.75" thickTop="1">
      <c r="A18" s="28" t="s">
        <v>38</v>
      </c>
      <c r="B18" s="10" t="s">
        <v>21</v>
      </c>
      <c r="C18" s="12"/>
      <c r="D18" s="12"/>
      <c r="E18" s="13" t="s">
        <v>39</v>
      </c>
      <c r="F18" s="10" t="s">
        <v>40</v>
      </c>
      <c r="G18" s="11"/>
      <c r="H18" s="11"/>
    </row>
    <row r="19" spans="1:8">
      <c r="A19" s="25" t="s">
        <v>41</v>
      </c>
      <c r="B19" s="19" t="s">
        <v>42</v>
      </c>
      <c r="C19" s="17">
        <v>4000</v>
      </c>
      <c r="D19" s="17"/>
      <c r="E19" s="18" t="s">
        <v>18</v>
      </c>
      <c r="F19" s="19" t="s">
        <v>19</v>
      </c>
      <c r="G19" s="17">
        <v>25000</v>
      </c>
      <c r="H19" s="17"/>
    </row>
    <row r="20" spans="1:8" ht="15.75" thickBot="1">
      <c r="A20" s="25" t="s">
        <v>43</v>
      </c>
      <c r="B20" s="16" t="s">
        <v>44</v>
      </c>
      <c r="C20" s="17">
        <v>480</v>
      </c>
      <c r="D20" s="17"/>
      <c r="E20" s="18" t="s">
        <v>2</v>
      </c>
      <c r="F20" s="19" t="s">
        <v>23</v>
      </c>
      <c r="G20" s="20"/>
      <c r="H20" s="21">
        <v>25000</v>
      </c>
    </row>
    <row r="21" spans="1:8" ht="15.75" thickBot="1">
      <c r="A21" s="25" t="s">
        <v>18</v>
      </c>
      <c r="B21" s="16" t="s">
        <v>45</v>
      </c>
      <c r="C21" s="17"/>
      <c r="D21" s="17">
        <v>4280</v>
      </c>
      <c r="E21" s="22"/>
      <c r="F21" s="19" t="s">
        <v>46</v>
      </c>
      <c r="G21" s="24">
        <f>SUM(G19:G20)</f>
        <v>25000</v>
      </c>
      <c r="H21" s="26">
        <f>SUM(H20)</f>
        <v>25000</v>
      </c>
    </row>
    <row r="22" spans="1:8" ht="15.75" thickTop="1">
      <c r="A22" s="25" t="s">
        <v>47</v>
      </c>
      <c r="B22" s="19" t="s">
        <v>48</v>
      </c>
      <c r="C22" s="17"/>
      <c r="D22" s="17">
        <v>200</v>
      </c>
      <c r="E22" s="13" t="s">
        <v>49</v>
      </c>
      <c r="F22" s="10" t="s">
        <v>50</v>
      </c>
      <c r="G22" s="11"/>
      <c r="H22" s="11"/>
    </row>
    <row r="23" spans="1:8" ht="15.75" thickBot="1">
      <c r="A23" s="15"/>
      <c r="B23" s="19" t="s">
        <v>51</v>
      </c>
      <c r="C23" s="29">
        <f>SUM(C19:C22)</f>
        <v>4480</v>
      </c>
      <c r="D23" s="20">
        <f>SUM(D21:D22)</f>
        <v>4480</v>
      </c>
      <c r="E23" s="22">
        <v>16</v>
      </c>
      <c r="F23" s="19" t="s">
        <v>52</v>
      </c>
      <c r="G23" s="17">
        <v>1700</v>
      </c>
      <c r="H23" s="17"/>
    </row>
    <row r="24" spans="1:8" ht="16.5" thickTop="1" thickBot="1">
      <c r="A24" s="28" t="s">
        <v>53</v>
      </c>
      <c r="B24" s="10" t="s">
        <v>27</v>
      </c>
      <c r="C24" s="11"/>
      <c r="D24" s="12"/>
      <c r="E24" s="18" t="s">
        <v>18</v>
      </c>
      <c r="F24" s="19" t="s">
        <v>54</v>
      </c>
      <c r="G24" s="21"/>
      <c r="H24" s="21">
        <v>1700</v>
      </c>
    </row>
    <row r="25" spans="1:8" ht="15.75" thickBot="1">
      <c r="A25" s="25" t="s">
        <v>2</v>
      </c>
      <c r="B25" s="19" t="s">
        <v>5</v>
      </c>
      <c r="C25" s="17">
        <v>8309.84</v>
      </c>
      <c r="D25" s="17"/>
      <c r="E25" s="22"/>
      <c r="F25" s="19" t="s">
        <v>55</v>
      </c>
      <c r="G25" s="23">
        <f>SUM(G23:G24)</f>
        <v>1700</v>
      </c>
      <c r="H25" s="26">
        <f>SUM(H24)</f>
        <v>1700</v>
      </c>
    </row>
    <row r="26" spans="1:8" ht="15.75" thickTop="1">
      <c r="A26" s="15">
        <v>12</v>
      </c>
      <c r="B26" s="19" t="s">
        <v>56</v>
      </c>
      <c r="C26" s="17">
        <v>390.5</v>
      </c>
      <c r="D26" s="17"/>
      <c r="E26" s="13" t="s">
        <v>57</v>
      </c>
      <c r="F26" s="10" t="s">
        <v>58</v>
      </c>
      <c r="G26" s="12"/>
      <c r="H26" s="11"/>
    </row>
    <row r="27" spans="1:8">
      <c r="A27" s="15">
        <v>13</v>
      </c>
      <c r="B27" s="19" t="s">
        <v>59</v>
      </c>
      <c r="C27" s="17"/>
      <c r="D27" s="17">
        <v>7810</v>
      </c>
      <c r="E27" s="22">
        <v>20</v>
      </c>
      <c r="F27" s="19" t="s">
        <v>60</v>
      </c>
      <c r="G27" s="17">
        <v>50</v>
      </c>
      <c r="H27" s="17"/>
    </row>
    <row r="28" spans="1:8" ht="15.75" thickBot="1">
      <c r="A28" s="15">
        <v>14</v>
      </c>
      <c r="B28" s="19" t="s">
        <v>61</v>
      </c>
      <c r="C28" s="20"/>
      <c r="D28" s="21">
        <v>890.34</v>
      </c>
      <c r="E28" s="18" t="s">
        <v>2</v>
      </c>
      <c r="F28" s="19" t="s">
        <v>23</v>
      </c>
      <c r="G28" s="21"/>
      <c r="H28" s="21">
        <v>50</v>
      </c>
    </row>
    <row r="29" spans="1:8" ht="15.75" thickBot="1">
      <c r="A29" s="15"/>
      <c r="B29" s="19" t="s">
        <v>62</v>
      </c>
      <c r="C29" s="24">
        <f>SUM(C25:C28)</f>
        <v>8700.34</v>
      </c>
      <c r="D29" s="26">
        <f>SUM(D27:D28)</f>
        <v>8700.34</v>
      </c>
      <c r="E29" s="22"/>
      <c r="F29" s="19" t="s">
        <v>63</v>
      </c>
      <c r="G29" s="26">
        <f>SUM(G27:G28)</f>
        <v>50</v>
      </c>
      <c r="H29" s="23">
        <f>SUM(H28)</f>
        <v>50</v>
      </c>
    </row>
    <row r="30" spans="1:8" ht="15.75" thickTop="1">
      <c r="A30" s="28" t="s">
        <v>64</v>
      </c>
      <c r="B30" s="10" t="s">
        <v>31</v>
      </c>
      <c r="C30" s="11"/>
      <c r="D30" s="11"/>
      <c r="E30" s="13" t="s">
        <v>65</v>
      </c>
      <c r="F30" s="30">
        <v>26</v>
      </c>
      <c r="G30" s="11"/>
      <c r="H30" s="12"/>
    </row>
    <row r="31" spans="1:8">
      <c r="A31" s="15">
        <v>15</v>
      </c>
      <c r="B31" s="19" t="s">
        <v>66</v>
      </c>
      <c r="C31" s="17">
        <v>6696.43</v>
      </c>
      <c r="D31" s="17"/>
      <c r="E31" s="18" t="s">
        <v>2</v>
      </c>
      <c r="F31" s="19" t="s">
        <v>5</v>
      </c>
      <c r="G31" s="17">
        <v>500</v>
      </c>
      <c r="H31" s="17"/>
    </row>
    <row r="32" spans="1:8" ht="15.75" thickBot="1">
      <c r="A32" s="15">
        <v>10</v>
      </c>
      <c r="B32" s="19" t="s">
        <v>44</v>
      </c>
      <c r="C32" s="17">
        <v>803.87</v>
      </c>
      <c r="D32" s="17"/>
      <c r="E32" s="22">
        <v>17</v>
      </c>
      <c r="F32" s="19" t="s">
        <v>67</v>
      </c>
      <c r="G32" s="20"/>
      <c r="H32" s="21">
        <v>500</v>
      </c>
    </row>
    <row r="33" spans="1:8" ht="15.75" thickBot="1">
      <c r="A33" s="15">
        <v>16</v>
      </c>
      <c r="B33" s="19" t="s">
        <v>68</v>
      </c>
      <c r="C33" s="17"/>
      <c r="D33" s="17">
        <v>6696.43</v>
      </c>
      <c r="E33" s="22"/>
      <c r="F33" s="19" t="s">
        <v>69</v>
      </c>
      <c r="G33" s="24">
        <f>SUM(G31:G32)</f>
        <v>500</v>
      </c>
      <c r="H33" s="26">
        <f>SUM(H32)</f>
        <v>500</v>
      </c>
    </row>
    <row r="34" spans="1:8" ht="16.5" thickTop="1" thickBot="1">
      <c r="A34" s="25" t="s">
        <v>18</v>
      </c>
      <c r="B34" s="19" t="s">
        <v>70</v>
      </c>
      <c r="C34" s="20"/>
      <c r="D34" s="21">
        <v>803.87</v>
      </c>
      <c r="E34" s="13" t="s">
        <v>71</v>
      </c>
      <c r="F34" s="30">
        <v>28</v>
      </c>
      <c r="G34" s="11"/>
      <c r="H34" s="11"/>
    </row>
    <row r="35" spans="1:8" ht="15.75" thickBot="1">
      <c r="A35" s="15"/>
      <c r="B35" s="19" t="s">
        <v>72</v>
      </c>
      <c r="C35" s="24">
        <f>SUM(C31:C34)</f>
        <v>7500.3</v>
      </c>
      <c r="D35" s="23">
        <f>SUM(D33:D34)</f>
        <v>7500.3</v>
      </c>
      <c r="E35" s="22">
        <v>20</v>
      </c>
      <c r="F35" s="19" t="s">
        <v>60</v>
      </c>
      <c r="G35" s="17">
        <v>112.95</v>
      </c>
      <c r="H35" s="17"/>
    </row>
    <row r="36" spans="1:8" ht="15.75" thickTop="1">
      <c r="A36" s="28" t="s">
        <v>73</v>
      </c>
      <c r="B36" s="10" t="s">
        <v>35</v>
      </c>
      <c r="C36" s="11"/>
      <c r="D36" s="12"/>
      <c r="E36" s="22">
        <v>10</v>
      </c>
      <c r="F36" s="19" t="s">
        <v>20</v>
      </c>
      <c r="G36" s="17">
        <v>13.55</v>
      </c>
      <c r="H36" s="17"/>
    </row>
    <row r="37" spans="1:8" ht="15.75" thickBot="1">
      <c r="A37" s="25" t="s">
        <v>2</v>
      </c>
      <c r="B37" s="19" t="s">
        <v>5</v>
      </c>
      <c r="C37" s="20">
        <v>8630</v>
      </c>
      <c r="D37" s="17"/>
      <c r="E37" s="18" t="s">
        <v>2</v>
      </c>
      <c r="F37" s="19" t="s">
        <v>74</v>
      </c>
      <c r="G37" s="21"/>
      <c r="H37" s="21">
        <v>126.5</v>
      </c>
    </row>
    <row r="38" spans="1:8" ht="15.75" thickBot="1">
      <c r="A38" s="15">
        <v>13</v>
      </c>
      <c r="B38" s="16" t="s">
        <v>59</v>
      </c>
      <c r="C38" s="17"/>
      <c r="D38" s="17">
        <v>7705.36</v>
      </c>
      <c r="E38" s="22"/>
      <c r="F38" s="19" t="s">
        <v>75</v>
      </c>
      <c r="G38" s="26">
        <f>SUM(G35:G37)</f>
        <v>126.5</v>
      </c>
      <c r="H38" s="26">
        <f>SUM(H37)</f>
        <v>126.5</v>
      </c>
    </row>
    <row r="39" spans="1:8" ht="16.5" thickTop="1" thickBot="1">
      <c r="A39" s="15">
        <v>14</v>
      </c>
      <c r="B39" s="16" t="s">
        <v>61</v>
      </c>
      <c r="C39" s="21"/>
      <c r="D39" s="21">
        <v>924.64</v>
      </c>
      <c r="E39" s="13" t="s">
        <v>76</v>
      </c>
      <c r="F39" s="30">
        <v>28</v>
      </c>
      <c r="G39" s="11"/>
      <c r="H39" s="11"/>
    </row>
    <row r="40" spans="1:8" ht="15.75" thickBot="1">
      <c r="A40" s="15"/>
      <c r="B40" s="16" t="s">
        <v>77</v>
      </c>
      <c r="C40" s="26">
        <f>SUM(C37:C39)</f>
        <v>8630</v>
      </c>
      <c r="D40" s="23">
        <f>SUM(D38:D39)</f>
        <v>8630</v>
      </c>
      <c r="E40" s="18" t="s">
        <v>30</v>
      </c>
      <c r="F40" s="31" t="s">
        <v>78</v>
      </c>
      <c r="G40" s="17">
        <v>7500</v>
      </c>
      <c r="H40" s="17"/>
    </row>
    <row r="41" spans="1:8" ht="15.75" thickTop="1">
      <c r="A41" s="28" t="s">
        <v>79</v>
      </c>
      <c r="B41" s="10" t="s">
        <v>41</v>
      </c>
      <c r="C41" s="11"/>
      <c r="D41" s="12"/>
      <c r="E41" s="18" t="s">
        <v>40</v>
      </c>
      <c r="F41" s="19" t="s">
        <v>80</v>
      </c>
      <c r="G41" s="32">
        <v>9000</v>
      </c>
      <c r="H41" s="17"/>
    </row>
    <row r="42" spans="1:8">
      <c r="A42" s="25" t="s">
        <v>18</v>
      </c>
      <c r="B42" s="19" t="s">
        <v>19</v>
      </c>
      <c r="C42" s="17">
        <v>6000</v>
      </c>
      <c r="D42" s="17"/>
      <c r="E42" s="18" t="s">
        <v>81</v>
      </c>
      <c r="F42" s="33" t="s">
        <v>82</v>
      </c>
      <c r="G42" s="34">
        <v>972</v>
      </c>
      <c r="H42" s="35"/>
    </row>
    <row r="43" spans="1:8" ht="15.75" thickBot="1">
      <c r="A43" s="25" t="s">
        <v>2</v>
      </c>
      <c r="B43" s="19" t="s">
        <v>74</v>
      </c>
      <c r="C43" s="21"/>
      <c r="D43" s="21">
        <v>6000</v>
      </c>
      <c r="E43" s="18" t="s">
        <v>50</v>
      </c>
      <c r="F43" s="36" t="s">
        <v>83</v>
      </c>
      <c r="G43" s="37">
        <v>1500</v>
      </c>
      <c r="H43" s="38"/>
    </row>
    <row r="44" spans="1:8" ht="15.75" thickBot="1">
      <c r="A44" s="15"/>
      <c r="B44" s="19" t="s">
        <v>84</v>
      </c>
      <c r="C44" s="23">
        <f>SUM(C42:C43)</f>
        <v>6000</v>
      </c>
      <c r="D44" s="26">
        <f>SUM(D43)</f>
        <v>6000</v>
      </c>
      <c r="E44" s="18" t="s">
        <v>58</v>
      </c>
      <c r="F44" s="39" t="s">
        <v>85</v>
      </c>
      <c r="G44" s="37">
        <v>950.25</v>
      </c>
      <c r="H44" s="38"/>
    </row>
    <row r="45" spans="1:8" ht="15.75" thickTop="1">
      <c r="A45" s="28" t="s">
        <v>86</v>
      </c>
      <c r="B45" s="10" t="s">
        <v>47</v>
      </c>
      <c r="C45" s="12"/>
      <c r="D45" s="11"/>
      <c r="E45" s="18" t="s">
        <v>87</v>
      </c>
      <c r="F45" s="19" t="s">
        <v>88</v>
      </c>
      <c r="G45" s="17">
        <v>1140.3</v>
      </c>
      <c r="H45" s="17"/>
    </row>
    <row r="46" spans="1:8">
      <c r="A46" s="15">
        <v>17</v>
      </c>
      <c r="B46" s="19" t="s">
        <v>89</v>
      </c>
      <c r="C46" s="17">
        <v>2750</v>
      </c>
      <c r="D46" s="17"/>
      <c r="E46" s="18" t="s">
        <v>2</v>
      </c>
      <c r="F46" s="19" t="s">
        <v>45</v>
      </c>
      <c r="G46" s="17"/>
      <c r="H46" s="17">
        <v>18175.05</v>
      </c>
    </row>
    <row r="47" spans="1:8">
      <c r="A47" s="25" t="s">
        <v>2</v>
      </c>
      <c r="B47" s="19" t="s">
        <v>5</v>
      </c>
      <c r="C47" s="20">
        <v>330</v>
      </c>
      <c r="D47" s="17"/>
      <c r="E47" s="18" t="s">
        <v>90</v>
      </c>
      <c r="F47" s="19" t="s">
        <v>91</v>
      </c>
      <c r="G47" s="17"/>
      <c r="H47" s="17">
        <v>2887.5</v>
      </c>
    </row>
    <row r="48" spans="1:8">
      <c r="A48" s="15">
        <v>13</v>
      </c>
      <c r="B48" s="16" t="s">
        <v>92</v>
      </c>
      <c r="C48" s="17"/>
      <c r="D48" s="17">
        <v>2750</v>
      </c>
      <c r="E48" s="22"/>
      <c r="F48" s="19" t="s">
        <v>93</v>
      </c>
      <c r="G48" s="17"/>
      <c r="H48" s="17"/>
    </row>
    <row r="49" spans="1:8" ht="15.75" thickBot="1">
      <c r="A49" s="15">
        <v>14</v>
      </c>
      <c r="B49" s="19" t="s">
        <v>61</v>
      </c>
      <c r="C49" s="21"/>
      <c r="D49" s="20">
        <v>330</v>
      </c>
      <c r="E49" s="22"/>
      <c r="F49" s="19" t="s">
        <v>94</v>
      </c>
      <c r="G49" s="17"/>
      <c r="H49" s="17"/>
    </row>
    <row r="50" spans="1:8" ht="15.75" thickBot="1">
      <c r="A50" s="15"/>
      <c r="B50" s="19" t="s">
        <v>95</v>
      </c>
      <c r="C50" s="26">
        <f>SUM(C46:C49)</f>
        <v>3080</v>
      </c>
      <c r="D50" s="24">
        <f>SUM(D48:D49)</f>
        <v>3080</v>
      </c>
      <c r="E50" s="22"/>
      <c r="F50" s="19" t="s">
        <v>96</v>
      </c>
      <c r="G50" s="21"/>
      <c r="H50" s="20"/>
    </row>
    <row r="51" spans="1:8" ht="16.5" thickTop="1" thickBot="1">
      <c r="A51" s="28" t="s">
        <v>97</v>
      </c>
      <c r="B51" s="10" t="s">
        <v>7</v>
      </c>
      <c r="C51" s="11"/>
      <c r="D51" s="11"/>
      <c r="E51" s="22"/>
      <c r="F51" s="19" t="s">
        <v>98</v>
      </c>
      <c r="G51" s="23">
        <f>SUM(G40:G50)</f>
        <v>21062.55</v>
      </c>
      <c r="H51" s="24">
        <f>SUM(H46:H50)</f>
        <v>21062.55</v>
      </c>
    </row>
    <row r="52" spans="1:8" ht="15.75" thickTop="1">
      <c r="A52" s="15">
        <v>18</v>
      </c>
      <c r="B52" s="16" t="s">
        <v>99</v>
      </c>
      <c r="C52" s="17">
        <v>982.14</v>
      </c>
      <c r="D52" s="17"/>
      <c r="E52" s="22"/>
      <c r="F52" s="19"/>
      <c r="G52" s="12"/>
      <c r="H52" s="12"/>
    </row>
    <row r="53" spans="1:8">
      <c r="A53" s="15">
        <v>10</v>
      </c>
      <c r="B53" s="19" t="s">
        <v>44</v>
      </c>
      <c r="C53" s="17">
        <v>117.86</v>
      </c>
      <c r="D53" s="17"/>
      <c r="E53" s="22"/>
      <c r="F53" s="19"/>
      <c r="G53" s="17"/>
      <c r="H53" s="17"/>
    </row>
    <row r="54" spans="1:8" ht="15.75" thickBot="1">
      <c r="A54" s="25" t="s">
        <v>18</v>
      </c>
      <c r="B54" s="19" t="s">
        <v>70</v>
      </c>
      <c r="C54" s="20"/>
      <c r="D54" s="20">
        <v>1100</v>
      </c>
      <c r="E54" s="22"/>
      <c r="F54" s="19"/>
      <c r="G54" s="17"/>
      <c r="H54" s="17"/>
    </row>
    <row r="55" spans="1:8" ht="15.75" thickBot="1">
      <c r="A55" s="15"/>
      <c r="B55" s="19" t="s">
        <v>100</v>
      </c>
      <c r="C55" s="24">
        <f>SUM(C52:C54)</f>
        <v>1100</v>
      </c>
      <c r="D55" s="24">
        <f>SUM(D54)</f>
        <v>1100</v>
      </c>
      <c r="E55" s="22"/>
      <c r="F55" s="19"/>
      <c r="G55" s="17"/>
      <c r="H55" s="17"/>
    </row>
    <row r="56" spans="1:8" ht="15.75" thickTop="1">
      <c r="A56" s="28" t="s">
        <v>101</v>
      </c>
      <c r="B56" s="10" t="s">
        <v>10</v>
      </c>
      <c r="C56" s="12"/>
      <c r="D56" s="40"/>
      <c r="E56" s="41"/>
      <c r="F56" s="42"/>
      <c r="G56" s="20"/>
      <c r="H56" s="17"/>
    </row>
    <row r="57" spans="1:8" ht="15.75" thickBot="1">
      <c r="A57" s="43"/>
      <c r="B57" s="44" t="s">
        <v>102</v>
      </c>
      <c r="C57" s="45"/>
      <c r="D57" s="46"/>
      <c r="E57" s="47"/>
      <c r="F57" s="48"/>
      <c r="G57" s="46"/>
      <c r="H57" s="45"/>
    </row>
    <row r="58" spans="1:8" ht="15.75" thickTop="1"/>
  </sheetData>
  <mergeCells count="4">
    <mergeCell ref="A1:D1"/>
    <mergeCell ref="E1:H1"/>
    <mergeCell ref="A2:D2"/>
    <mergeCell ref="E2:H2"/>
  </mergeCells>
  <pageMargins left="0.7" right="0.7" top="0.75" bottom="0.75" header="0.3" footer="0.3"/>
  <ignoredErrors>
    <ignoredError sqref="E4:E6 F8 E11 F13 E14:E16 F18 E19:E20 F22 B3 A9:A16 B18 E24 F26 B24 B30 E31 E28 A19:A22 E37 B36 B41 B45 E40:E47 B51 B56 A54 A34 A42:A49 A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2C5B-19B0-4D76-B2E6-21192A45C62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6A5C-03C0-4E0C-BCCC-99E451317A24}">
  <dimension ref="A1:D57"/>
  <sheetViews>
    <sheetView topLeftCell="A17" workbookViewId="0">
      <selection activeCell="E22" sqref="E22"/>
    </sheetView>
  </sheetViews>
  <sheetFormatPr baseColWidth="10" defaultRowHeight="15"/>
  <cols>
    <col min="1" max="1" width="5" customWidth="1"/>
    <col min="2" max="2" width="43.140625" customWidth="1"/>
    <col min="3" max="3" width="16.42578125" customWidth="1"/>
    <col min="4" max="4" width="15.5703125" customWidth="1"/>
  </cols>
  <sheetData>
    <row r="1" spans="1:4" ht="15.75" thickTop="1">
      <c r="A1" s="49" t="s">
        <v>103</v>
      </c>
      <c r="B1" s="50"/>
      <c r="C1" s="50"/>
      <c r="D1" s="51"/>
    </row>
    <row r="2" spans="1:4" ht="15.75" thickBot="1">
      <c r="A2" s="52" t="s">
        <v>104</v>
      </c>
      <c r="B2" s="53"/>
      <c r="C2" s="53"/>
      <c r="D2" s="54"/>
    </row>
    <row r="3" spans="1:4" ht="15.75" thickTop="1">
      <c r="A3" s="55" t="s">
        <v>2</v>
      </c>
      <c r="B3" s="56" t="s">
        <v>5</v>
      </c>
      <c r="C3" s="11">
        <v>18284.84</v>
      </c>
      <c r="D3" s="12"/>
    </row>
    <row r="4" spans="1:4">
      <c r="A4" s="57" t="s">
        <v>18</v>
      </c>
      <c r="B4" s="16" t="s">
        <v>105</v>
      </c>
      <c r="C4" s="17">
        <v>19941.38</v>
      </c>
      <c r="D4" s="17"/>
    </row>
    <row r="5" spans="1:4">
      <c r="A5" s="57" t="s">
        <v>21</v>
      </c>
      <c r="B5" s="16" t="s">
        <v>22</v>
      </c>
      <c r="C5" s="17">
        <v>60000</v>
      </c>
      <c r="D5" s="17"/>
    </row>
    <row r="6" spans="1:4">
      <c r="A6" s="57" t="s">
        <v>24</v>
      </c>
      <c r="B6" s="19" t="s">
        <v>25</v>
      </c>
      <c r="C6" s="17">
        <v>60000</v>
      </c>
      <c r="D6" s="17"/>
    </row>
    <row r="7" spans="1:4">
      <c r="A7" s="57" t="s">
        <v>27</v>
      </c>
      <c r="B7" s="19" t="s">
        <v>28</v>
      </c>
      <c r="C7" s="20">
        <v>28000</v>
      </c>
      <c r="D7" s="17"/>
    </row>
    <row r="8" spans="1:4">
      <c r="A8" s="57" t="s">
        <v>31</v>
      </c>
      <c r="B8" s="16" t="s">
        <v>32</v>
      </c>
      <c r="C8" s="17">
        <v>8000</v>
      </c>
      <c r="D8" s="17"/>
    </row>
    <row r="9" spans="1:4">
      <c r="A9" s="57" t="s">
        <v>33</v>
      </c>
      <c r="B9" s="19" t="s">
        <v>106</v>
      </c>
      <c r="C9" s="17"/>
      <c r="D9" s="17">
        <v>93000</v>
      </c>
    </row>
    <row r="10" spans="1:4">
      <c r="A10" s="57" t="s">
        <v>35</v>
      </c>
      <c r="B10" s="16" t="s">
        <v>107</v>
      </c>
      <c r="C10" s="17"/>
      <c r="D10" s="17">
        <v>93000</v>
      </c>
    </row>
    <row r="11" spans="1:4">
      <c r="A11" s="57" t="s">
        <v>41</v>
      </c>
      <c r="B11" s="19" t="s">
        <v>108</v>
      </c>
      <c r="C11" s="17">
        <v>4000</v>
      </c>
      <c r="D11" s="17"/>
    </row>
    <row r="12" spans="1:4">
      <c r="A12" s="57" t="s">
        <v>43</v>
      </c>
      <c r="B12" s="16" t="s">
        <v>44</v>
      </c>
      <c r="C12" s="17">
        <v>1449.37</v>
      </c>
      <c r="D12" s="17"/>
    </row>
    <row r="13" spans="1:4">
      <c r="A13" s="57" t="s">
        <v>47</v>
      </c>
      <c r="B13" s="16" t="s">
        <v>109</v>
      </c>
      <c r="C13" s="17"/>
      <c r="D13" s="17">
        <v>200</v>
      </c>
    </row>
    <row r="14" spans="1:4">
      <c r="A14" s="57" t="s">
        <v>110</v>
      </c>
      <c r="B14" s="19" t="s">
        <v>111</v>
      </c>
      <c r="C14" s="17">
        <v>390.5</v>
      </c>
      <c r="D14" s="17"/>
    </row>
    <row r="15" spans="1:4">
      <c r="A15" s="57" t="s">
        <v>7</v>
      </c>
      <c r="B15" s="19" t="s">
        <v>112</v>
      </c>
      <c r="C15" s="17"/>
      <c r="D15" s="17">
        <v>33455.089999999997</v>
      </c>
    </row>
    <row r="16" spans="1:4">
      <c r="A16" s="57" t="s">
        <v>10</v>
      </c>
      <c r="B16" s="16" t="s">
        <v>113</v>
      </c>
      <c r="C16" s="11"/>
      <c r="D16" s="17">
        <v>3967.75</v>
      </c>
    </row>
    <row r="17" spans="1:4">
      <c r="A17" s="57" t="s">
        <v>114</v>
      </c>
      <c r="B17" s="19" t="s">
        <v>66</v>
      </c>
      <c r="C17" s="17">
        <v>6696.43</v>
      </c>
      <c r="D17" s="17"/>
    </row>
    <row r="18" spans="1:4">
      <c r="A18" s="57" t="s">
        <v>115</v>
      </c>
      <c r="B18" s="16" t="s">
        <v>52</v>
      </c>
      <c r="C18" s="17"/>
      <c r="D18" s="17">
        <v>4996.43</v>
      </c>
    </row>
    <row r="19" spans="1:4">
      <c r="A19" s="57" t="s">
        <v>116</v>
      </c>
      <c r="B19" s="19" t="s">
        <v>89</v>
      </c>
      <c r="C19" s="17">
        <v>2250</v>
      </c>
      <c r="D19" s="17"/>
    </row>
    <row r="20" spans="1:4">
      <c r="A20" s="57" t="s">
        <v>16</v>
      </c>
      <c r="B20" s="16" t="s">
        <v>99</v>
      </c>
      <c r="C20" s="17">
        <v>982.14</v>
      </c>
      <c r="D20" s="17"/>
    </row>
    <row r="21" spans="1:4">
      <c r="A21" s="57" t="s">
        <v>117</v>
      </c>
      <c r="B21" s="16" t="s">
        <v>17</v>
      </c>
      <c r="C21" s="17">
        <v>286.61</v>
      </c>
      <c r="D21" s="17"/>
    </row>
    <row r="22" spans="1:4">
      <c r="A22" s="57" t="s">
        <v>118</v>
      </c>
      <c r="B22" s="19" t="s">
        <v>119</v>
      </c>
      <c r="C22" s="17">
        <v>162.94999999999999</v>
      </c>
      <c r="D22" s="17"/>
    </row>
    <row r="23" spans="1:4">
      <c r="A23" s="57" t="s">
        <v>30</v>
      </c>
      <c r="B23" s="19" t="s">
        <v>78</v>
      </c>
      <c r="C23" s="17">
        <v>7500</v>
      </c>
      <c r="D23" s="17"/>
    </row>
    <row r="24" spans="1:4">
      <c r="A24" s="57" t="s">
        <v>40</v>
      </c>
      <c r="B24" s="19" t="s">
        <v>80</v>
      </c>
      <c r="C24" s="17">
        <v>9000</v>
      </c>
      <c r="D24" s="17"/>
    </row>
    <row r="25" spans="1:4">
      <c r="A25" s="57" t="s">
        <v>81</v>
      </c>
      <c r="B25" s="19" t="s">
        <v>120</v>
      </c>
      <c r="C25" s="17">
        <v>972</v>
      </c>
      <c r="D25" s="17"/>
    </row>
    <row r="26" spans="1:4">
      <c r="A26" s="57" t="s">
        <v>50</v>
      </c>
      <c r="B26" s="19" t="s">
        <v>121</v>
      </c>
      <c r="C26" s="17">
        <v>1500</v>
      </c>
      <c r="D26" s="17"/>
    </row>
    <row r="27" spans="1:4">
      <c r="A27" s="57" t="s">
        <v>58</v>
      </c>
      <c r="B27" s="19" t="s">
        <v>122</v>
      </c>
      <c r="C27" s="17">
        <v>950.25</v>
      </c>
      <c r="D27" s="17"/>
    </row>
    <row r="28" spans="1:4">
      <c r="A28" s="57" t="s">
        <v>87</v>
      </c>
      <c r="B28" s="19" t="s">
        <v>123</v>
      </c>
      <c r="C28" s="17">
        <v>1140.3</v>
      </c>
      <c r="D28" s="17"/>
    </row>
    <row r="29" spans="1:4" ht="15.75" thickBot="1">
      <c r="A29" s="57" t="s">
        <v>90</v>
      </c>
      <c r="B29" s="19" t="s">
        <v>124</v>
      </c>
      <c r="C29" s="20"/>
      <c r="D29" s="20">
        <v>2887.5</v>
      </c>
    </row>
    <row r="30" spans="1:4" ht="15.75" thickBot="1">
      <c r="A30" s="15"/>
      <c r="B30" s="19" t="s">
        <v>125</v>
      </c>
      <c r="C30" s="24">
        <f>SUM(C3:C29)</f>
        <v>231506.77</v>
      </c>
      <c r="D30" s="58">
        <f>SUM(D9:D29)</f>
        <v>231506.77</v>
      </c>
    </row>
    <row r="31" spans="1:4" ht="15.75" thickTop="1">
      <c r="A31" s="15"/>
      <c r="B31" s="19"/>
      <c r="C31" s="11"/>
      <c r="D31" s="12"/>
    </row>
    <row r="32" spans="1:4">
      <c r="A32" s="15"/>
      <c r="B32" s="19"/>
      <c r="C32" s="17"/>
      <c r="D32" s="17"/>
    </row>
    <row r="33" spans="1:4">
      <c r="A33" s="15"/>
      <c r="B33" s="19"/>
      <c r="C33" s="17"/>
      <c r="D33" s="17"/>
    </row>
    <row r="34" spans="1:4">
      <c r="A34" s="15"/>
      <c r="B34" s="19"/>
      <c r="C34" s="17"/>
      <c r="D34" s="17"/>
    </row>
    <row r="35" spans="1:4">
      <c r="A35" s="15"/>
      <c r="B35" s="19"/>
      <c r="C35" s="17"/>
      <c r="D35" s="17"/>
    </row>
    <row r="36" spans="1:4">
      <c r="A36" s="15"/>
      <c r="B36" s="19"/>
      <c r="C36" s="17"/>
      <c r="D36" s="17"/>
    </row>
    <row r="37" spans="1:4">
      <c r="A37" s="15"/>
      <c r="B37" s="19"/>
      <c r="C37" s="17"/>
      <c r="D37" s="17"/>
    </row>
    <row r="38" spans="1:4">
      <c r="A38" s="15"/>
      <c r="B38" s="16"/>
      <c r="C38" s="11"/>
      <c r="D38" s="17"/>
    </row>
    <row r="39" spans="1:4">
      <c r="A39" s="15"/>
      <c r="B39" s="16"/>
      <c r="C39" s="17"/>
      <c r="D39" s="17"/>
    </row>
    <row r="40" spans="1:4">
      <c r="A40" s="15"/>
      <c r="B40" s="16"/>
      <c r="C40" s="17"/>
      <c r="D40" s="17"/>
    </row>
    <row r="41" spans="1:4">
      <c r="A41" s="15"/>
      <c r="B41" s="19"/>
      <c r="C41" s="17"/>
      <c r="D41" s="17"/>
    </row>
    <row r="42" spans="1:4">
      <c r="A42" s="15"/>
      <c r="B42" s="19"/>
      <c r="C42" s="17"/>
      <c r="D42" s="17"/>
    </row>
    <row r="43" spans="1:4">
      <c r="A43" s="15"/>
      <c r="B43" s="19"/>
      <c r="C43" s="17"/>
      <c r="D43" s="17"/>
    </row>
    <row r="44" spans="1:4">
      <c r="A44" s="15"/>
      <c r="B44" s="19"/>
      <c r="C44" s="17"/>
      <c r="D44" s="17"/>
    </row>
    <row r="45" spans="1:4">
      <c r="A45" s="15"/>
      <c r="B45" s="19"/>
      <c r="C45" s="17"/>
      <c r="D45" s="17"/>
    </row>
    <row r="46" spans="1:4">
      <c r="A46" s="15"/>
      <c r="B46" s="19"/>
      <c r="C46" s="17"/>
      <c r="D46" s="17"/>
    </row>
    <row r="47" spans="1:4">
      <c r="A47" s="15"/>
      <c r="B47" s="19"/>
      <c r="C47" s="17"/>
      <c r="D47" s="17"/>
    </row>
    <row r="48" spans="1:4">
      <c r="A48" s="15"/>
      <c r="B48" s="16"/>
      <c r="C48" s="11"/>
      <c r="D48" s="17"/>
    </row>
    <row r="49" spans="1:4">
      <c r="A49" s="15"/>
      <c r="B49" s="19"/>
      <c r="C49" s="17"/>
      <c r="D49" s="17"/>
    </row>
    <row r="50" spans="1:4">
      <c r="A50" s="15"/>
      <c r="B50" s="19"/>
      <c r="C50" s="17"/>
      <c r="D50" s="17"/>
    </row>
    <row r="51" spans="1:4">
      <c r="A51" s="15"/>
      <c r="B51" s="16"/>
      <c r="C51" s="11"/>
      <c r="D51" s="17"/>
    </row>
    <row r="52" spans="1:4">
      <c r="A52" s="15"/>
      <c r="B52" s="16"/>
      <c r="C52" s="17"/>
      <c r="D52" s="17"/>
    </row>
    <row r="53" spans="1:4">
      <c r="A53" s="15"/>
      <c r="B53" s="19"/>
      <c r="C53" s="17"/>
      <c r="D53" s="17"/>
    </row>
    <row r="54" spans="1:4">
      <c r="A54" s="15"/>
      <c r="B54" s="19"/>
      <c r="C54" s="17"/>
      <c r="D54" s="17"/>
    </row>
    <row r="55" spans="1:4">
      <c r="A55" s="15"/>
      <c r="B55" s="19"/>
      <c r="C55" s="17"/>
      <c r="D55" s="17"/>
    </row>
    <row r="56" spans="1:4" ht="15.75" thickBot="1">
      <c r="A56" s="59"/>
      <c r="B56" s="48"/>
      <c r="C56" s="29"/>
      <c r="D56" s="29"/>
    </row>
    <row r="57" spans="1:4" ht="15.75" thickTop="1"/>
  </sheetData>
  <mergeCells count="2">
    <mergeCell ref="A1:D1"/>
    <mergeCell ref="A2:D2"/>
  </mergeCells>
  <pageMargins left="0.7" right="0.7" top="0.75" bottom="0.75" header="0.3" footer="0.3"/>
  <pageSetup orientation="portrait" horizontalDpi="300" verticalDpi="300" r:id="rId1"/>
  <ignoredErrors>
    <ignoredError sqref="A3:A23 A24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Mayor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almacenes japon</dc:creator>
  <cp:lastModifiedBy>almacenes japon</cp:lastModifiedBy>
  <dcterms:created xsi:type="dcterms:W3CDTF">2021-05-28T07:56:47Z</dcterms:created>
  <dcterms:modified xsi:type="dcterms:W3CDTF">2021-05-28T08:57:23Z</dcterms:modified>
</cp:coreProperties>
</file>