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yg\Documents\tareas\"/>
    </mc:Choice>
  </mc:AlternateContent>
  <xr:revisionPtr revIDLastSave="0" documentId="8_{86CC10F3-379D-4399-97DD-1E55B5199F92}" xr6:coauthVersionLast="47" xr6:coauthVersionMax="47" xr10:uidLastSave="{00000000-0000-0000-0000-000000000000}"/>
  <bookViews>
    <workbookView xWindow="-120" yWindow="-120" windowWidth="20730" windowHeight="11040" xr2:uid="{3AD29EA2-A592-4B1F-BB0B-C9CC4F50D4B4}"/>
  </bookViews>
  <sheets>
    <sheet name="Hoja1" sheetId="1" r:id="rId1"/>
    <sheet name="Extras " sheetId="2" r:id="rId2"/>
  </sheets>
  <definedNames>
    <definedName name="_xlnm._FilterDatabase" localSheetId="0" hidden="1">Hoja1!$A$1:$T$41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2" i="1"/>
  <c r="S3" i="1"/>
  <c r="T3" i="1" s="1"/>
  <c r="S4" i="1"/>
  <c r="T4" i="1" s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2" i="1"/>
  <c r="T2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2" i="1"/>
</calcChain>
</file>

<file path=xl/sharedStrings.xml><?xml version="1.0" encoding="utf-8"?>
<sst xmlns="http://schemas.openxmlformats.org/spreadsheetml/2006/main" count="387" uniqueCount="170">
  <si>
    <t>Clave</t>
  </si>
  <si>
    <t xml:space="preserve">Apellido </t>
  </si>
  <si>
    <t xml:space="preserve">Nombre </t>
  </si>
  <si>
    <t xml:space="preserve">Nombre Completo   </t>
  </si>
  <si>
    <t xml:space="preserve">Genero </t>
  </si>
  <si>
    <t xml:space="preserve">Fecha de nacimiento </t>
  </si>
  <si>
    <t xml:space="preserve">Dirección </t>
  </si>
  <si>
    <t xml:space="preserve">Numero de teléfono </t>
  </si>
  <si>
    <t xml:space="preserve">Correo electrónico </t>
  </si>
  <si>
    <t xml:space="preserve">Grado </t>
  </si>
  <si>
    <t xml:space="preserve">Carrera </t>
  </si>
  <si>
    <t xml:space="preserve">Municipio </t>
  </si>
  <si>
    <t xml:space="preserve">Departamento </t>
  </si>
  <si>
    <t xml:space="preserve">Primer bloque </t>
  </si>
  <si>
    <t xml:space="preserve">Segundo Bloque </t>
  </si>
  <si>
    <t xml:space="preserve">Tercer Bloque </t>
  </si>
  <si>
    <t xml:space="preserve">Cuarto Bloque </t>
  </si>
  <si>
    <t xml:space="preserve">Promedio </t>
  </si>
  <si>
    <t xml:space="preserve">Resultado </t>
  </si>
  <si>
    <t>García</t>
  </si>
  <si>
    <t xml:space="preserve">Gonzales </t>
  </si>
  <si>
    <t xml:space="preserve">Silva </t>
  </si>
  <si>
    <t>Tiu</t>
  </si>
  <si>
    <t xml:space="preserve">Aguilar </t>
  </si>
  <si>
    <t xml:space="preserve">Osorio </t>
  </si>
  <si>
    <t xml:space="preserve">Gómez </t>
  </si>
  <si>
    <t>Vásquez</t>
  </si>
  <si>
    <t>Lacán</t>
  </si>
  <si>
    <t xml:space="preserve">Ramos </t>
  </si>
  <si>
    <t xml:space="preserve">Pérez </t>
  </si>
  <si>
    <t xml:space="preserve">Lugar de residencia </t>
  </si>
  <si>
    <t xml:space="preserve">Tzul </t>
  </si>
  <si>
    <t xml:space="preserve">Orosco </t>
  </si>
  <si>
    <t xml:space="preserve">Velásquez </t>
  </si>
  <si>
    <t xml:space="preserve">Herrera </t>
  </si>
  <si>
    <t xml:space="preserve">Hernández </t>
  </si>
  <si>
    <t xml:space="preserve">Álvarez </t>
  </si>
  <si>
    <t xml:space="preserve">Martínez </t>
  </si>
  <si>
    <t xml:space="preserve">Gutiérrez </t>
  </si>
  <si>
    <t xml:space="preserve">López </t>
  </si>
  <si>
    <t xml:space="preserve">Sara </t>
  </si>
  <si>
    <t xml:space="preserve">Matilda </t>
  </si>
  <si>
    <t xml:space="preserve">Ricardo </t>
  </si>
  <si>
    <t xml:space="preserve">Pedro </t>
  </si>
  <si>
    <t xml:space="preserve">Cristian </t>
  </si>
  <si>
    <t xml:space="preserve">Daniel </t>
  </si>
  <si>
    <t xml:space="preserve">Aurelio </t>
  </si>
  <si>
    <t xml:space="preserve">Claudia </t>
  </si>
  <si>
    <t xml:space="preserve">Candelaria </t>
  </si>
  <si>
    <t xml:space="preserve">Sergio </t>
  </si>
  <si>
    <t xml:space="preserve">Fernando </t>
  </si>
  <si>
    <t>Dany</t>
  </si>
  <si>
    <t>Rogelio</t>
  </si>
  <si>
    <t xml:space="preserve">Walter </t>
  </si>
  <si>
    <t xml:space="preserve">Raymundo </t>
  </si>
  <si>
    <t xml:space="preserve">Alejandra </t>
  </si>
  <si>
    <t xml:space="preserve">David </t>
  </si>
  <si>
    <t xml:space="preserve">Lara </t>
  </si>
  <si>
    <t xml:space="preserve">Micaela </t>
  </si>
  <si>
    <t>Juana</t>
  </si>
  <si>
    <t xml:space="preserve">Carlos </t>
  </si>
  <si>
    <t xml:space="preserve">Felipe </t>
  </si>
  <si>
    <t xml:space="preserve">Mario </t>
  </si>
  <si>
    <t xml:space="preserve">Rafael </t>
  </si>
  <si>
    <t xml:space="preserve">Santos </t>
  </si>
  <si>
    <t xml:space="preserve">Susana </t>
  </si>
  <si>
    <t xml:space="preserve">Martina </t>
  </si>
  <si>
    <t xml:space="preserve">Alvin </t>
  </si>
  <si>
    <t xml:space="preserve">Manuel </t>
  </si>
  <si>
    <t>Johnny</t>
  </si>
  <si>
    <t xml:space="preserve">Karen </t>
  </si>
  <si>
    <t>Raúl</t>
  </si>
  <si>
    <t xml:space="preserve">Ángel </t>
  </si>
  <si>
    <t xml:space="preserve">Jimena </t>
  </si>
  <si>
    <t xml:space="preserve">Simón </t>
  </si>
  <si>
    <t xml:space="preserve">José </t>
  </si>
  <si>
    <t>Héctor</t>
  </si>
  <si>
    <t xml:space="preserve">Javier </t>
  </si>
  <si>
    <t xml:space="preserve">Ignacio </t>
  </si>
  <si>
    <t xml:space="preserve">Femenino </t>
  </si>
  <si>
    <t xml:space="preserve">Masculino </t>
  </si>
  <si>
    <t>sara23@gmai.com</t>
  </si>
  <si>
    <t>matilda33@gmai.com</t>
  </si>
  <si>
    <t>9a Av. 7 Calle</t>
  </si>
  <si>
    <t>3a Av. 4 Calle</t>
  </si>
  <si>
    <t>5a Av. 3 Calle</t>
  </si>
  <si>
    <t>8a Av. 9 Calle</t>
  </si>
  <si>
    <t>8a Av. 8 Calle</t>
  </si>
  <si>
    <t>4a Av. 12 Calle</t>
  </si>
  <si>
    <t>5a Av. 7 Calle</t>
  </si>
  <si>
    <t>5a Av. 10 Calle</t>
  </si>
  <si>
    <t>6a Av. 2 Calle</t>
  </si>
  <si>
    <t>7a Av. 7 Calle</t>
  </si>
  <si>
    <t>3a Av. 9 Calle</t>
  </si>
  <si>
    <t>2a Av. 4 Calle</t>
  </si>
  <si>
    <t>4a Av. 6 Calle</t>
  </si>
  <si>
    <t>4a Av. 2 Calle</t>
  </si>
  <si>
    <t>5a Av. 4 Calle</t>
  </si>
  <si>
    <t>6a Av. 8 Calle</t>
  </si>
  <si>
    <t>8a Av. 7 Calle</t>
  </si>
  <si>
    <t>7a Av. 4 Calle</t>
  </si>
  <si>
    <t>2a Av. 7 Calle</t>
  </si>
  <si>
    <t>9a Av. 5 Calle</t>
  </si>
  <si>
    <t>3a Av. 6 Calle</t>
  </si>
  <si>
    <t>4a Av. 10 Calle</t>
  </si>
  <si>
    <t>8a Av. 4 Calle</t>
  </si>
  <si>
    <t>7a Av. 6 Calle</t>
  </si>
  <si>
    <t>10a Av. 6 Calle</t>
  </si>
  <si>
    <t>8a Av. 10 Calle</t>
  </si>
  <si>
    <t>5a Av. 8 Calle</t>
  </si>
  <si>
    <t>5a Av. 1 Calle</t>
  </si>
  <si>
    <t>6a Av. 9 Calle</t>
  </si>
  <si>
    <t>8a Av. 2 Calle</t>
  </si>
  <si>
    <t>7a Av. 2 Calle</t>
  </si>
  <si>
    <t>6a Av. 7 Calle</t>
  </si>
  <si>
    <t>9a Av. 3 Calle</t>
  </si>
  <si>
    <t xml:space="preserve">ricardo67@gmail.com </t>
  </si>
  <si>
    <t>raúl87@gmail.com</t>
  </si>
  <si>
    <t>pedro89@gmail.com</t>
  </si>
  <si>
    <t xml:space="preserve">cristan543@gmail.com </t>
  </si>
  <si>
    <t xml:space="preserve">daniel23@gmail.com </t>
  </si>
  <si>
    <t xml:space="preserve">aurelio234@gmail.com </t>
  </si>
  <si>
    <t xml:space="preserve">angel103@gmail.com </t>
  </si>
  <si>
    <t xml:space="preserve">claudia06@gmail.com </t>
  </si>
  <si>
    <t xml:space="preserve">jimena66@gmail.com </t>
  </si>
  <si>
    <t>candelaria34@gmail.com</t>
  </si>
  <si>
    <t xml:space="preserve">simon020@gmail.com </t>
  </si>
  <si>
    <t xml:space="preserve">sergio009@gmail.com </t>
  </si>
  <si>
    <t xml:space="preserve">fernando67@gmail.com </t>
  </si>
  <si>
    <t xml:space="preserve">dany23@gmail.com </t>
  </si>
  <si>
    <t xml:space="preserve">rogelio754@gmail.com </t>
  </si>
  <si>
    <t xml:space="preserve">walter230@gmail.com </t>
  </si>
  <si>
    <t xml:space="preserve">raymundo112@gmail.com </t>
  </si>
  <si>
    <t xml:space="preserve">jose002@gmail.com </t>
  </si>
  <si>
    <t xml:space="preserve">alejandra23@gmai.com </t>
  </si>
  <si>
    <t xml:space="preserve">david23@gmail.com </t>
  </si>
  <si>
    <t xml:space="preserve">lara2354@gmai.com </t>
  </si>
  <si>
    <t xml:space="preserve">micaela235@gmail.com </t>
  </si>
  <si>
    <t xml:space="preserve">juana98@gmail.com </t>
  </si>
  <si>
    <t xml:space="preserve">hector76@gmail.com </t>
  </si>
  <si>
    <t xml:space="preserve">carlos23@gmail.com </t>
  </si>
  <si>
    <t xml:space="preserve">felipe932@gmail.com </t>
  </si>
  <si>
    <t xml:space="preserve">alvin342@gmail.com </t>
  </si>
  <si>
    <t xml:space="preserve">mario05@gmail.com </t>
  </si>
  <si>
    <t xml:space="preserve">javier845@gmail.com </t>
  </si>
  <si>
    <t xml:space="preserve">santos230@gmail.com </t>
  </si>
  <si>
    <t xml:space="preserve">manuel86@gmail.com </t>
  </si>
  <si>
    <t xml:space="preserve">rafael664@gmail.com </t>
  </si>
  <si>
    <t xml:space="preserve">ignacio203@gmail.com </t>
  </si>
  <si>
    <t xml:space="preserve">karen685@gmail.com </t>
  </si>
  <si>
    <t>Emma</t>
  </si>
  <si>
    <t>martina56@gmail.com</t>
  </si>
  <si>
    <t>johnny43@gmail.com</t>
  </si>
  <si>
    <t xml:space="preserve">emma453@gmail.com </t>
  </si>
  <si>
    <t>susana76@gmail.com</t>
  </si>
  <si>
    <t>4to</t>
  </si>
  <si>
    <t>5to</t>
  </si>
  <si>
    <t>6to</t>
  </si>
  <si>
    <t xml:space="preserve">Bachillerato en Ciencias y Letras  </t>
  </si>
  <si>
    <t xml:space="preserve">Perito en Administración de Empresas </t>
  </si>
  <si>
    <t xml:space="preserve">Villa Nueva </t>
  </si>
  <si>
    <t xml:space="preserve">Guatemala </t>
  </si>
  <si>
    <t>Salcajá</t>
  </si>
  <si>
    <t xml:space="preserve">Quetzaltenango </t>
  </si>
  <si>
    <t xml:space="preserve">Panajachel </t>
  </si>
  <si>
    <t>Sololá</t>
  </si>
  <si>
    <t xml:space="preserve">Totonicapán </t>
  </si>
  <si>
    <t>Santiago Atitlán</t>
  </si>
  <si>
    <t xml:space="preserve">San Cristóbal </t>
  </si>
  <si>
    <t xml:space="preserve">Jiménez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</si>
</sst>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2" fillId="0" borderId="1" xfId="1" applyBorder="1"/>
    <xf numFmtId="0" fontId="0" fillId="0" borderId="1" xfId="0" applyFont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imon020@gmail.com" TargetMode="External"/><Relationship Id="rId18" Type="http://schemas.openxmlformats.org/officeDocument/2006/relationships/hyperlink" Target="mailto:walter230@gmail.com" TargetMode="External"/><Relationship Id="rId26" Type="http://schemas.openxmlformats.org/officeDocument/2006/relationships/hyperlink" Target="mailto:hector76@gmail.com" TargetMode="External"/><Relationship Id="rId39" Type="http://schemas.openxmlformats.org/officeDocument/2006/relationships/hyperlink" Target="mailto:martina56@gmail.com" TargetMode="External"/><Relationship Id="rId21" Type="http://schemas.openxmlformats.org/officeDocument/2006/relationships/hyperlink" Target="mailto:alejandra23@gmai.com" TargetMode="External"/><Relationship Id="rId34" Type="http://schemas.openxmlformats.org/officeDocument/2006/relationships/hyperlink" Target="mailto:rafael664@gmail.com" TargetMode="External"/><Relationship Id="rId7" Type="http://schemas.openxmlformats.org/officeDocument/2006/relationships/hyperlink" Target="mailto:daniel23@gmail.com" TargetMode="External"/><Relationship Id="rId2" Type="http://schemas.openxmlformats.org/officeDocument/2006/relationships/hyperlink" Target="mailto:matilda33@gmai.com" TargetMode="External"/><Relationship Id="rId16" Type="http://schemas.openxmlformats.org/officeDocument/2006/relationships/hyperlink" Target="mailto:dany23@gmail.com" TargetMode="External"/><Relationship Id="rId20" Type="http://schemas.openxmlformats.org/officeDocument/2006/relationships/hyperlink" Target="mailto:jose002@gmail.com" TargetMode="External"/><Relationship Id="rId29" Type="http://schemas.openxmlformats.org/officeDocument/2006/relationships/hyperlink" Target="mailto:alvin342@gmail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sara23@gmai.com" TargetMode="External"/><Relationship Id="rId6" Type="http://schemas.openxmlformats.org/officeDocument/2006/relationships/hyperlink" Target="mailto:cristan543@gmail.com" TargetMode="External"/><Relationship Id="rId11" Type="http://schemas.openxmlformats.org/officeDocument/2006/relationships/hyperlink" Target="mailto:jimena66@gmail.com" TargetMode="External"/><Relationship Id="rId24" Type="http://schemas.openxmlformats.org/officeDocument/2006/relationships/hyperlink" Target="mailto:micaela235@gmail.com" TargetMode="External"/><Relationship Id="rId32" Type="http://schemas.openxmlformats.org/officeDocument/2006/relationships/hyperlink" Target="mailto:santos230@gmail.com" TargetMode="External"/><Relationship Id="rId37" Type="http://schemas.openxmlformats.org/officeDocument/2006/relationships/hyperlink" Target="mailto:emma453@gmail.com" TargetMode="External"/><Relationship Id="rId40" Type="http://schemas.openxmlformats.org/officeDocument/2006/relationships/hyperlink" Target="mailto:susana76@gmail.com" TargetMode="External"/><Relationship Id="rId5" Type="http://schemas.openxmlformats.org/officeDocument/2006/relationships/hyperlink" Target="mailto:pedro89@gmail.com" TargetMode="External"/><Relationship Id="rId15" Type="http://schemas.openxmlformats.org/officeDocument/2006/relationships/hyperlink" Target="mailto:fernando67@gmail.com" TargetMode="External"/><Relationship Id="rId23" Type="http://schemas.openxmlformats.org/officeDocument/2006/relationships/hyperlink" Target="mailto:lara2354@gmai.com" TargetMode="External"/><Relationship Id="rId28" Type="http://schemas.openxmlformats.org/officeDocument/2006/relationships/hyperlink" Target="mailto:felipe932@gmail.com" TargetMode="External"/><Relationship Id="rId36" Type="http://schemas.openxmlformats.org/officeDocument/2006/relationships/hyperlink" Target="mailto:karen685@gmail.com" TargetMode="External"/><Relationship Id="rId10" Type="http://schemas.openxmlformats.org/officeDocument/2006/relationships/hyperlink" Target="mailto:claudia06@gmail.com" TargetMode="External"/><Relationship Id="rId19" Type="http://schemas.openxmlformats.org/officeDocument/2006/relationships/hyperlink" Target="mailto:raymundo112@gmail.com" TargetMode="External"/><Relationship Id="rId31" Type="http://schemas.openxmlformats.org/officeDocument/2006/relationships/hyperlink" Target="mailto:javier845@gmail.com" TargetMode="External"/><Relationship Id="rId4" Type="http://schemas.openxmlformats.org/officeDocument/2006/relationships/hyperlink" Target="mailto:ra&#250;l87@gmail.com" TargetMode="External"/><Relationship Id="rId9" Type="http://schemas.openxmlformats.org/officeDocument/2006/relationships/hyperlink" Target="mailto:angel103@gmail.com" TargetMode="External"/><Relationship Id="rId14" Type="http://schemas.openxmlformats.org/officeDocument/2006/relationships/hyperlink" Target="mailto:sergio009@gmail.com" TargetMode="External"/><Relationship Id="rId22" Type="http://schemas.openxmlformats.org/officeDocument/2006/relationships/hyperlink" Target="mailto:david23@gmail.com" TargetMode="External"/><Relationship Id="rId27" Type="http://schemas.openxmlformats.org/officeDocument/2006/relationships/hyperlink" Target="mailto:carlos23@gmail.com" TargetMode="External"/><Relationship Id="rId30" Type="http://schemas.openxmlformats.org/officeDocument/2006/relationships/hyperlink" Target="mailto:mario05@gmail.com" TargetMode="External"/><Relationship Id="rId35" Type="http://schemas.openxmlformats.org/officeDocument/2006/relationships/hyperlink" Target="mailto:ignacio203@gmail.com" TargetMode="External"/><Relationship Id="rId8" Type="http://schemas.openxmlformats.org/officeDocument/2006/relationships/hyperlink" Target="mailto:aurelio234@gmail.com" TargetMode="External"/><Relationship Id="rId3" Type="http://schemas.openxmlformats.org/officeDocument/2006/relationships/hyperlink" Target="mailto:ricardo67@gmail.com" TargetMode="External"/><Relationship Id="rId12" Type="http://schemas.openxmlformats.org/officeDocument/2006/relationships/hyperlink" Target="mailto:candelaria34@gmail.com" TargetMode="External"/><Relationship Id="rId17" Type="http://schemas.openxmlformats.org/officeDocument/2006/relationships/hyperlink" Target="mailto:rogelio754@gmail.com" TargetMode="External"/><Relationship Id="rId25" Type="http://schemas.openxmlformats.org/officeDocument/2006/relationships/hyperlink" Target="mailto:juana98@gmail.com" TargetMode="External"/><Relationship Id="rId33" Type="http://schemas.openxmlformats.org/officeDocument/2006/relationships/hyperlink" Target="mailto:manuel86@gmail.com" TargetMode="External"/><Relationship Id="rId38" Type="http://schemas.openxmlformats.org/officeDocument/2006/relationships/hyperlink" Target="mailto:johnny4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24B4-D494-4C05-A7BD-24D2B0615399}">
  <dimension ref="A1:T41"/>
  <sheetViews>
    <sheetView tabSelected="1" workbookViewId="0">
      <selection activeCell="N4" sqref="N4"/>
    </sheetView>
  </sheetViews>
  <sheetFormatPr baseColWidth="10" defaultRowHeight="15" x14ac:dyDescent="0.25"/>
  <cols>
    <col min="4" max="4" width="18.7109375" bestFit="1" customWidth="1"/>
    <col min="6" max="6" width="33.85546875" bestFit="1" customWidth="1"/>
    <col min="7" max="7" width="13.5703125" bestFit="1" customWidth="1"/>
    <col min="8" max="8" width="19.7109375" bestFit="1" customWidth="1"/>
    <col min="9" max="9" width="24.7109375" bestFit="1" customWidth="1"/>
    <col min="11" max="11" width="35.5703125" bestFit="1" customWidth="1"/>
    <col min="12" max="12" width="21.85546875" customWidth="1"/>
    <col min="13" max="13" width="18.140625" customWidth="1"/>
    <col min="14" max="14" width="34" customWidth="1"/>
    <col min="15" max="15" width="14.140625" bestFit="1" customWidth="1"/>
    <col min="16" max="16" width="15.85546875" bestFit="1" customWidth="1"/>
    <col min="17" max="17" width="13.7109375" bestFit="1" customWidth="1"/>
    <col min="18" max="18" width="14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30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x14ac:dyDescent="0.25">
      <c r="A2" s="2">
        <v>1</v>
      </c>
      <c r="B2" s="2" t="s">
        <v>19</v>
      </c>
      <c r="C2" s="2" t="s">
        <v>40</v>
      </c>
      <c r="D2" s="2" t="str">
        <f>CONCATENATE(C2&amp;" "&amp;B2)</f>
        <v>Sara  García</v>
      </c>
      <c r="E2" s="2" t="s">
        <v>79</v>
      </c>
      <c r="F2" s="3">
        <v>33948</v>
      </c>
      <c r="G2" s="2" t="s">
        <v>83</v>
      </c>
      <c r="H2" s="2">
        <v>45478734</v>
      </c>
      <c r="I2" s="4" t="s">
        <v>81</v>
      </c>
      <c r="J2" s="2" t="s">
        <v>155</v>
      </c>
      <c r="K2" s="2" t="s">
        <v>158</v>
      </c>
      <c r="L2" s="2" t="s">
        <v>160</v>
      </c>
      <c r="M2" s="2" t="s">
        <v>161</v>
      </c>
      <c r="N2" s="2" t="str">
        <f>CONCATENATE(L2&amp;",  "&amp;M2)</f>
        <v xml:space="preserve">Villa Nueva ,  Guatemala </v>
      </c>
      <c r="O2" s="2">
        <v>67</v>
      </c>
      <c r="P2" s="2">
        <v>71</v>
      </c>
      <c r="Q2" s="2">
        <v>75</v>
      </c>
      <c r="R2" s="2">
        <v>67</v>
      </c>
      <c r="S2" s="2">
        <f>AVERAGE(O2:R2)</f>
        <v>70</v>
      </c>
      <c r="T2" s="2" t="str">
        <f>IF(S2&gt;=60,"Aprobado","Reprobado")</f>
        <v>Aprobado</v>
      </c>
    </row>
    <row r="3" spans="1:20" x14ac:dyDescent="0.25">
      <c r="A3" s="2">
        <v>2</v>
      </c>
      <c r="B3" s="2" t="s">
        <v>20</v>
      </c>
      <c r="C3" s="2" t="s">
        <v>41</v>
      </c>
      <c r="D3" s="2" t="str">
        <f t="shared" ref="D3:D41" si="0">CONCATENATE(C3&amp;" "&amp;B3)</f>
        <v xml:space="preserve">Matilda  Gonzales </v>
      </c>
      <c r="E3" s="2" t="s">
        <v>79</v>
      </c>
      <c r="F3" s="3">
        <v>36814</v>
      </c>
      <c r="G3" s="2" t="s">
        <v>84</v>
      </c>
      <c r="H3" s="2">
        <v>78945612</v>
      </c>
      <c r="I3" s="4" t="s">
        <v>82</v>
      </c>
      <c r="J3" s="2" t="s">
        <v>156</v>
      </c>
      <c r="K3" s="2" t="s">
        <v>159</v>
      </c>
      <c r="L3" s="2" t="s">
        <v>164</v>
      </c>
      <c r="M3" s="2" t="s">
        <v>165</v>
      </c>
      <c r="N3" s="2" t="str">
        <f t="shared" ref="N3:N41" si="1">CONCATENATE(L3&amp;",  "&amp;M3)</f>
        <v>Panajachel ,  Sololá</v>
      </c>
      <c r="O3" s="2">
        <v>93</v>
      </c>
      <c r="P3" s="2">
        <v>94</v>
      </c>
      <c r="Q3" s="2">
        <v>62</v>
      </c>
      <c r="R3" s="2">
        <v>98</v>
      </c>
      <c r="S3" s="2">
        <f t="shared" ref="S3:S41" si="2">AVERAGE(O3:R3)</f>
        <v>86.75</v>
      </c>
      <c r="T3" s="2" t="str">
        <f t="shared" ref="T3:T41" si="3">IF(S3&gt;=60,"Aprobado","Reprobado")</f>
        <v>Aprobado</v>
      </c>
    </row>
    <row r="4" spans="1:20" x14ac:dyDescent="0.25">
      <c r="A4" s="2">
        <v>3</v>
      </c>
      <c r="B4" s="2" t="s">
        <v>24</v>
      </c>
      <c r="C4" s="2" t="s">
        <v>42</v>
      </c>
      <c r="D4" s="2" t="str">
        <f t="shared" si="0"/>
        <v xml:space="preserve">Ricardo  Osorio </v>
      </c>
      <c r="E4" s="2" t="s">
        <v>80</v>
      </c>
      <c r="F4" s="3">
        <v>34801</v>
      </c>
      <c r="G4" s="2" t="s">
        <v>85</v>
      </c>
      <c r="H4" s="2">
        <v>87554047</v>
      </c>
      <c r="I4" s="4" t="s">
        <v>116</v>
      </c>
      <c r="J4" s="2" t="s">
        <v>156</v>
      </c>
      <c r="K4" s="2" t="s">
        <v>158</v>
      </c>
      <c r="L4" s="2" t="s">
        <v>166</v>
      </c>
      <c r="M4" s="2" t="s">
        <v>166</v>
      </c>
      <c r="N4" s="2" t="str">
        <f t="shared" si="1"/>
        <v xml:space="preserve">Totonicapán ,  Totonicapán </v>
      </c>
      <c r="O4" s="2">
        <v>46</v>
      </c>
      <c r="P4" s="2">
        <v>91</v>
      </c>
      <c r="Q4" s="2">
        <v>58</v>
      </c>
      <c r="R4" s="2">
        <v>98</v>
      </c>
      <c r="S4" s="2">
        <f t="shared" si="2"/>
        <v>73.25</v>
      </c>
      <c r="T4" s="2" t="str">
        <f t="shared" si="3"/>
        <v>Aprobado</v>
      </c>
    </row>
    <row r="5" spans="1:20" x14ac:dyDescent="0.25">
      <c r="A5" s="2">
        <v>4</v>
      </c>
      <c r="B5" s="2" t="s">
        <v>21</v>
      </c>
      <c r="C5" s="2" t="s">
        <v>71</v>
      </c>
      <c r="D5" s="2" t="str">
        <f t="shared" si="0"/>
        <v xml:space="preserve">Raúl Silva </v>
      </c>
      <c r="E5" s="2" t="s">
        <v>80</v>
      </c>
      <c r="F5" s="3">
        <v>36311</v>
      </c>
      <c r="G5" s="2" t="s">
        <v>86</v>
      </c>
      <c r="H5" s="2">
        <v>45027824</v>
      </c>
      <c r="I5" s="4" t="s">
        <v>117</v>
      </c>
      <c r="J5" s="2" t="s">
        <v>157</v>
      </c>
      <c r="K5" s="2" t="s">
        <v>159</v>
      </c>
      <c r="L5" s="2" t="s">
        <v>162</v>
      </c>
      <c r="M5" s="2" t="s">
        <v>163</v>
      </c>
      <c r="N5" s="2" t="str">
        <f t="shared" si="1"/>
        <v xml:space="preserve">Salcajá,  Quetzaltenango </v>
      </c>
      <c r="O5" s="2">
        <v>83</v>
      </c>
      <c r="P5" s="2">
        <v>100</v>
      </c>
      <c r="Q5" s="2">
        <v>89</v>
      </c>
      <c r="R5" s="2">
        <v>89</v>
      </c>
      <c r="S5" s="2">
        <f t="shared" si="2"/>
        <v>90.25</v>
      </c>
      <c r="T5" s="2" t="str">
        <f t="shared" si="3"/>
        <v>Aprobado</v>
      </c>
    </row>
    <row r="6" spans="1:20" x14ac:dyDescent="0.25">
      <c r="A6" s="2">
        <v>5</v>
      </c>
      <c r="B6" s="2" t="s">
        <v>22</v>
      </c>
      <c r="C6" s="2" t="s">
        <v>43</v>
      </c>
      <c r="D6" s="2" t="str">
        <f t="shared" si="0"/>
        <v>Pedro  Tiu</v>
      </c>
      <c r="E6" s="2" t="s">
        <v>80</v>
      </c>
      <c r="F6" s="3">
        <v>37211</v>
      </c>
      <c r="G6" s="2" t="s">
        <v>87</v>
      </c>
      <c r="H6" s="2">
        <v>45678902</v>
      </c>
      <c r="I6" s="4" t="s">
        <v>118</v>
      </c>
      <c r="J6" s="2" t="s">
        <v>155</v>
      </c>
      <c r="K6" s="2" t="s">
        <v>158</v>
      </c>
      <c r="L6" s="5" t="s">
        <v>168</v>
      </c>
      <c r="M6" s="2" t="s">
        <v>161</v>
      </c>
      <c r="N6" s="2" t="str">
        <f t="shared" si="1"/>
        <v xml:space="preserve">San Cristóbal ,  Guatemala </v>
      </c>
      <c r="O6" s="2">
        <v>85</v>
      </c>
      <c r="P6" s="2">
        <v>51</v>
      </c>
      <c r="Q6" s="2">
        <v>94</v>
      </c>
      <c r="R6" s="2">
        <v>53</v>
      </c>
      <c r="S6" s="2">
        <f t="shared" si="2"/>
        <v>70.75</v>
      </c>
      <c r="T6" s="2" t="str">
        <f t="shared" si="3"/>
        <v>Aprobado</v>
      </c>
    </row>
    <row r="7" spans="1:20" x14ac:dyDescent="0.25">
      <c r="A7" s="2">
        <v>6</v>
      </c>
      <c r="B7" s="2" t="s">
        <v>23</v>
      </c>
      <c r="C7" s="2" t="s">
        <v>44</v>
      </c>
      <c r="D7" s="2" t="str">
        <f t="shared" si="0"/>
        <v xml:space="preserve">Cristian  Aguilar </v>
      </c>
      <c r="E7" s="2" t="s">
        <v>80</v>
      </c>
      <c r="F7" s="3">
        <v>35845</v>
      </c>
      <c r="G7" s="2" t="s">
        <v>88</v>
      </c>
      <c r="H7" s="2">
        <v>12456981</v>
      </c>
      <c r="I7" s="4" t="s">
        <v>119</v>
      </c>
      <c r="J7" s="2" t="s">
        <v>155</v>
      </c>
      <c r="K7" s="2" t="s">
        <v>159</v>
      </c>
      <c r="L7" s="2" t="s">
        <v>167</v>
      </c>
      <c r="M7" s="2" t="s">
        <v>165</v>
      </c>
      <c r="N7" s="2" t="str">
        <f t="shared" si="1"/>
        <v>Santiago Atitlán,  Sololá</v>
      </c>
      <c r="O7" s="2">
        <v>80</v>
      </c>
      <c r="P7" s="2">
        <v>61</v>
      </c>
      <c r="Q7" s="2">
        <v>90</v>
      </c>
      <c r="R7" s="2">
        <v>96</v>
      </c>
      <c r="S7" s="2">
        <f t="shared" si="2"/>
        <v>81.75</v>
      </c>
      <c r="T7" s="2" t="str">
        <f t="shared" si="3"/>
        <v>Aprobado</v>
      </c>
    </row>
    <row r="8" spans="1:20" x14ac:dyDescent="0.25">
      <c r="A8" s="2">
        <v>7</v>
      </c>
      <c r="B8" s="2" t="s">
        <v>25</v>
      </c>
      <c r="C8" s="2" t="s">
        <v>45</v>
      </c>
      <c r="D8" s="2" t="str">
        <f t="shared" si="0"/>
        <v xml:space="preserve">Daniel  Gómez </v>
      </c>
      <c r="E8" s="2" t="s">
        <v>80</v>
      </c>
      <c r="F8" s="3">
        <v>36050</v>
      </c>
      <c r="G8" s="2" t="s">
        <v>90</v>
      </c>
      <c r="H8" s="2">
        <v>23095667</v>
      </c>
      <c r="I8" s="4" t="s">
        <v>120</v>
      </c>
      <c r="J8" s="2" t="s">
        <v>157</v>
      </c>
      <c r="K8" s="2" t="s">
        <v>159</v>
      </c>
      <c r="L8" s="2" t="s">
        <v>164</v>
      </c>
      <c r="M8" s="2" t="s">
        <v>165</v>
      </c>
      <c r="N8" s="2" t="str">
        <f t="shared" si="1"/>
        <v>Panajachel ,  Sololá</v>
      </c>
      <c r="O8" s="2">
        <v>54</v>
      </c>
      <c r="P8" s="2">
        <v>72</v>
      </c>
      <c r="Q8" s="2">
        <v>72</v>
      </c>
      <c r="R8" s="2">
        <v>68</v>
      </c>
      <c r="S8" s="2">
        <f t="shared" si="2"/>
        <v>66.5</v>
      </c>
      <c r="T8" s="2" t="str">
        <f t="shared" si="3"/>
        <v>Aprobado</v>
      </c>
    </row>
    <row r="9" spans="1:20" x14ac:dyDescent="0.25">
      <c r="A9" s="2">
        <v>8</v>
      </c>
      <c r="B9" s="2" t="s">
        <v>26</v>
      </c>
      <c r="C9" s="2" t="s">
        <v>46</v>
      </c>
      <c r="D9" s="2" t="str">
        <f t="shared" si="0"/>
        <v>Aurelio  Vásquez</v>
      </c>
      <c r="E9" s="2" t="s">
        <v>80</v>
      </c>
      <c r="F9" s="3">
        <v>38119</v>
      </c>
      <c r="G9" s="2" t="s">
        <v>91</v>
      </c>
      <c r="H9" s="2">
        <v>12783455</v>
      </c>
      <c r="I9" s="4" t="s">
        <v>121</v>
      </c>
      <c r="J9" s="2" t="s">
        <v>156</v>
      </c>
      <c r="K9" s="2" t="s">
        <v>159</v>
      </c>
      <c r="L9" s="2" t="s">
        <v>160</v>
      </c>
      <c r="M9" s="2" t="s">
        <v>161</v>
      </c>
      <c r="N9" s="2" t="str">
        <f t="shared" si="1"/>
        <v xml:space="preserve">Villa Nueva ,  Guatemala </v>
      </c>
      <c r="O9" s="2">
        <v>55</v>
      </c>
      <c r="P9" s="2">
        <v>79</v>
      </c>
      <c r="Q9" s="2">
        <v>50</v>
      </c>
      <c r="R9" s="2">
        <v>71</v>
      </c>
      <c r="S9" s="2">
        <f t="shared" si="2"/>
        <v>63.75</v>
      </c>
      <c r="T9" s="2" t="str">
        <f t="shared" si="3"/>
        <v>Aprobado</v>
      </c>
    </row>
    <row r="10" spans="1:20" x14ac:dyDescent="0.25">
      <c r="A10" s="2">
        <v>9</v>
      </c>
      <c r="B10" s="2" t="s">
        <v>27</v>
      </c>
      <c r="C10" s="2" t="s">
        <v>72</v>
      </c>
      <c r="D10" s="2" t="str">
        <f t="shared" si="0"/>
        <v>Ángel  Lacán</v>
      </c>
      <c r="E10" s="2" t="s">
        <v>80</v>
      </c>
      <c r="F10" s="3">
        <v>32988</v>
      </c>
      <c r="G10" s="2" t="s">
        <v>92</v>
      </c>
      <c r="H10" s="2">
        <v>10945678</v>
      </c>
      <c r="I10" s="4" t="s">
        <v>122</v>
      </c>
      <c r="J10" s="2" t="s">
        <v>156</v>
      </c>
      <c r="K10" s="2" t="s">
        <v>158</v>
      </c>
      <c r="L10" s="5" t="s">
        <v>168</v>
      </c>
      <c r="M10" s="2" t="s">
        <v>161</v>
      </c>
      <c r="N10" s="2" t="str">
        <f t="shared" si="1"/>
        <v xml:space="preserve">San Cristóbal ,  Guatemala </v>
      </c>
      <c r="O10" s="2">
        <v>66</v>
      </c>
      <c r="P10" s="2">
        <v>77</v>
      </c>
      <c r="Q10" s="2">
        <v>52</v>
      </c>
      <c r="R10" s="2">
        <v>90</v>
      </c>
      <c r="S10" s="2">
        <f t="shared" si="2"/>
        <v>71.25</v>
      </c>
      <c r="T10" s="2" t="str">
        <f t="shared" si="3"/>
        <v>Aprobado</v>
      </c>
    </row>
    <row r="11" spans="1:20" x14ac:dyDescent="0.25">
      <c r="A11" s="2">
        <v>10</v>
      </c>
      <c r="B11" s="2" t="s">
        <v>21</v>
      </c>
      <c r="C11" s="2" t="s">
        <v>47</v>
      </c>
      <c r="D11" s="2" t="str">
        <f t="shared" si="0"/>
        <v xml:space="preserve">Claudia  Silva </v>
      </c>
      <c r="E11" s="2" t="s">
        <v>79</v>
      </c>
      <c r="F11" s="3">
        <v>34437</v>
      </c>
      <c r="G11" s="2" t="s">
        <v>93</v>
      </c>
      <c r="H11" s="2">
        <v>34567589</v>
      </c>
      <c r="I11" s="4" t="s">
        <v>123</v>
      </c>
      <c r="J11" s="2" t="s">
        <v>155</v>
      </c>
      <c r="K11" s="2" t="s">
        <v>158</v>
      </c>
      <c r="L11" s="2" t="s">
        <v>166</v>
      </c>
      <c r="M11" s="2" t="s">
        <v>166</v>
      </c>
      <c r="N11" s="2" t="str">
        <f t="shared" si="1"/>
        <v xml:space="preserve">Totonicapán ,  Totonicapán </v>
      </c>
      <c r="O11" s="2">
        <v>98</v>
      </c>
      <c r="P11" s="2">
        <v>83</v>
      </c>
      <c r="Q11" s="2">
        <v>55</v>
      </c>
      <c r="R11" s="2">
        <v>84</v>
      </c>
      <c r="S11" s="2">
        <f t="shared" si="2"/>
        <v>80</v>
      </c>
      <c r="T11" s="2" t="str">
        <f t="shared" si="3"/>
        <v>Aprobado</v>
      </c>
    </row>
    <row r="12" spans="1:20" x14ac:dyDescent="0.25">
      <c r="A12" s="2">
        <v>11</v>
      </c>
      <c r="B12" s="2" t="s">
        <v>23</v>
      </c>
      <c r="C12" s="2" t="s">
        <v>73</v>
      </c>
      <c r="D12" s="2" t="str">
        <f t="shared" si="0"/>
        <v xml:space="preserve">Jimena  Aguilar </v>
      </c>
      <c r="E12" s="2" t="s">
        <v>79</v>
      </c>
      <c r="F12" s="3">
        <v>36964</v>
      </c>
      <c r="G12" s="2" t="s">
        <v>94</v>
      </c>
      <c r="H12" s="2">
        <v>12458909</v>
      </c>
      <c r="I12" s="4" t="s">
        <v>124</v>
      </c>
      <c r="J12" s="2" t="s">
        <v>157</v>
      </c>
      <c r="K12" s="2" t="s">
        <v>159</v>
      </c>
      <c r="L12" s="2" t="s">
        <v>162</v>
      </c>
      <c r="M12" s="2" t="s">
        <v>163</v>
      </c>
      <c r="N12" s="2" t="str">
        <f t="shared" si="1"/>
        <v xml:space="preserve">Salcajá,  Quetzaltenango </v>
      </c>
      <c r="O12" s="2">
        <v>62</v>
      </c>
      <c r="P12" s="2">
        <v>66</v>
      </c>
      <c r="Q12" s="2">
        <v>95</v>
      </c>
      <c r="R12" s="2">
        <v>50</v>
      </c>
      <c r="S12" s="2">
        <f t="shared" si="2"/>
        <v>68.25</v>
      </c>
      <c r="T12" s="2" t="str">
        <f t="shared" si="3"/>
        <v>Aprobado</v>
      </c>
    </row>
    <row r="13" spans="1:20" x14ac:dyDescent="0.25">
      <c r="A13" s="2">
        <v>12</v>
      </c>
      <c r="B13" s="2" t="s">
        <v>28</v>
      </c>
      <c r="C13" s="2" t="s">
        <v>48</v>
      </c>
      <c r="D13" s="2" t="str">
        <f t="shared" si="0"/>
        <v xml:space="preserve">Candelaria  Ramos </v>
      </c>
      <c r="E13" s="2" t="s">
        <v>79</v>
      </c>
      <c r="F13" s="3">
        <v>35810</v>
      </c>
      <c r="G13" s="2" t="s">
        <v>95</v>
      </c>
      <c r="H13" s="2">
        <v>21346578</v>
      </c>
      <c r="I13" s="4" t="s">
        <v>125</v>
      </c>
      <c r="J13" s="2" t="s">
        <v>155</v>
      </c>
      <c r="K13" s="2" t="s">
        <v>159</v>
      </c>
      <c r="L13" s="2" t="s">
        <v>163</v>
      </c>
      <c r="M13" s="2" t="s">
        <v>163</v>
      </c>
      <c r="N13" s="2" t="str">
        <f t="shared" si="1"/>
        <v xml:space="preserve">Quetzaltenango ,  Quetzaltenango </v>
      </c>
      <c r="O13" s="2">
        <v>74</v>
      </c>
      <c r="P13" s="2">
        <v>95</v>
      </c>
      <c r="Q13" s="2">
        <v>46</v>
      </c>
      <c r="R13" s="2">
        <v>74</v>
      </c>
      <c r="S13" s="2">
        <f t="shared" si="2"/>
        <v>72.25</v>
      </c>
      <c r="T13" s="2" t="str">
        <f t="shared" si="3"/>
        <v>Aprobado</v>
      </c>
    </row>
    <row r="14" spans="1:20" x14ac:dyDescent="0.25">
      <c r="A14" s="2">
        <v>13</v>
      </c>
      <c r="B14" s="2" t="s">
        <v>29</v>
      </c>
      <c r="C14" s="2" t="s">
        <v>74</v>
      </c>
      <c r="D14" s="2" t="str">
        <f t="shared" si="0"/>
        <v xml:space="preserve">Simón  Pérez </v>
      </c>
      <c r="E14" s="2" t="s">
        <v>80</v>
      </c>
      <c r="F14" s="3">
        <v>36443</v>
      </c>
      <c r="G14" s="2" t="s">
        <v>91</v>
      </c>
      <c r="H14" s="2">
        <v>40905667</v>
      </c>
      <c r="I14" s="4" t="s">
        <v>126</v>
      </c>
      <c r="J14" s="2" t="s">
        <v>157</v>
      </c>
      <c r="K14" s="2" t="s">
        <v>159</v>
      </c>
      <c r="L14" s="2" t="s">
        <v>167</v>
      </c>
      <c r="M14" s="2" t="s">
        <v>165</v>
      </c>
      <c r="N14" s="2" t="str">
        <f t="shared" si="1"/>
        <v>Santiago Atitlán,  Sololá</v>
      </c>
      <c r="O14" s="2">
        <v>51</v>
      </c>
      <c r="P14" s="2">
        <v>68</v>
      </c>
      <c r="Q14" s="2">
        <v>77</v>
      </c>
      <c r="R14" s="2">
        <v>53</v>
      </c>
      <c r="S14" s="2">
        <f t="shared" si="2"/>
        <v>62.25</v>
      </c>
      <c r="T14" s="2" t="str">
        <f t="shared" si="3"/>
        <v>Aprobado</v>
      </c>
    </row>
    <row r="15" spans="1:20" x14ac:dyDescent="0.25">
      <c r="A15" s="2">
        <v>14</v>
      </c>
      <c r="B15" s="2" t="s">
        <v>31</v>
      </c>
      <c r="C15" s="2" t="s">
        <v>49</v>
      </c>
      <c r="D15" s="2" t="str">
        <f t="shared" si="0"/>
        <v xml:space="preserve">Sergio  Tzul </v>
      </c>
      <c r="E15" s="2" t="s">
        <v>80</v>
      </c>
      <c r="F15" s="3">
        <v>32679</v>
      </c>
      <c r="G15" s="2" t="s">
        <v>96</v>
      </c>
      <c r="H15" s="2">
        <v>12563489</v>
      </c>
      <c r="I15" s="4" t="s">
        <v>127</v>
      </c>
      <c r="J15" s="2" t="s">
        <v>156</v>
      </c>
      <c r="K15" s="2" t="s">
        <v>158</v>
      </c>
      <c r="L15" s="2" t="s">
        <v>160</v>
      </c>
      <c r="M15" s="2" t="s">
        <v>161</v>
      </c>
      <c r="N15" s="2" t="str">
        <f t="shared" si="1"/>
        <v xml:space="preserve">Villa Nueva ,  Guatemala </v>
      </c>
      <c r="O15" s="2">
        <v>92</v>
      </c>
      <c r="P15" s="2">
        <v>52</v>
      </c>
      <c r="Q15" s="2">
        <v>54</v>
      </c>
      <c r="R15" s="2">
        <v>83</v>
      </c>
      <c r="S15" s="2">
        <f t="shared" si="2"/>
        <v>70.25</v>
      </c>
      <c r="T15" s="2" t="str">
        <f t="shared" si="3"/>
        <v>Aprobado</v>
      </c>
    </row>
    <row r="16" spans="1:20" x14ac:dyDescent="0.25">
      <c r="A16" s="2">
        <v>15</v>
      </c>
      <c r="B16" s="2" t="s">
        <v>32</v>
      </c>
      <c r="C16" s="2" t="s">
        <v>50</v>
      </c>
      <c r="D16" s="2" t="str">
        <f t="shared" si="0"/>
        <v xml:space="preserve">Fernando  Orosco </v>
      </c>
      <c r="E16" s="2" t="s">
        <v>80</v>
      </c>
      <c r="F16" s="3">
        <v>35580</v>
      </c>
      <c r="G16" s="2" t="s">
        <v>97</v>
      </c>
      <c r="H16" s="2">
        <v>34890976</v>
      </c>
      <c r="I16" s="4" t="s">
        <v>128</v>
      </c>
      <c r="J16" s="2" t="s">
        <v>157</v>
      </c>
      <c r="K16" s="2" t="s">
        <v>159</v>
      </c>
      <c r="L16" s="2" t="s">
        <v>163</v>
      </c>
      <c r="M16" s="2" t="s">
        <v>163</v>
      </c>
      <c r="N16" s="2" t="str">
        <f t="shared" si="1"/>
        <v xml:space="preserve">Quetzaltenango ,  Quetzaltenango </v>
      </c>
      <c r="O16" s="2">
        <v>72</v>
      </c>
      <c r="P16" s="2">
        <v>48</v>
      </c>
      <c r="Q16" s="2">
        <v>51</v>
      </c>
      <c r="R16" s="2">
        <v>75</v>
      </c>
      <c r="S16" s="2">
        <f t="shared" si="2"/>
        <v>61.5</v>
      </c>
      <c r="T16" s="2" t="str">
        <f t="shared" si="3"/>
        <v>Aprobado</v>
      </c>
    </row>
    <row r="17" spans="1:20" x14ac:dyDescent="0.25">
      <c r="A17" s="2">
        <v>16</v>
      </c>
      <c r="B17" s="2" t="s">
        <v>33</v>
      </c>
      <c r="C17" s="2" t="s">
        <v>51</v>
      </c>
      <c r="D17" s="2" t="str">
        <f t="shared" si="0"/>
        <v xml:space="preserve">Dany Velásquez </v>
      </c>
      <c r="E17" s="2" t="s">
        <v>80</v>
      </c>
      <c r="F17" s="3">
        <v>37063</v>
      </c>
      <c r="G17" s="2" t="s">
        <v>98</v>
      </c>
      <c r="H17" s="2">
        <v>34556623</v>
      </c>
      <c r="I17" s="4" t="s">
        <v>129</v>
      </c>
      <c r="J17" s="2" t="s">
        <v>156</v>
      </c>
      <c r="K17" s="2" t="s">
        <v>158</v>
      </c>
      <c r="L17" s="2" t="s">
        <v>164</v>
      </c>
      <c r="M17" s="2" t="s">
        <v>165</v>
      </c>
      <c r="N17" s="2" t="str">
        <f t="shared" si="1"/>
        <v>Panajachel ,  Sololá</v>
      </c>
      <c r="O17" s="2">
        <v>61</v>
      </c>
      <c r="P17" s="2">
        <v>70</v>
      </c>
      <c r="Q17" s="2">
        <v>67</v>
      </c>
      <c r="R17" s="2">
        <v>90</v>
      </c>
      <c r="S17" s="2">
        <f t="shared" si="2"/>
        <v>72</v>
      </c>
      <c r="T17" s="2" t="str">
        <f t="shared" si="3"/>
        <v>Aprobado</v>
      </c>
    </row>
    <row r="18" spans="1:20" x14ac:dyDescent="0.25">
      <c r="A18" s="2">
        <v>17</v>
      </c>
      <c r="B18" s="2" t="s">
        <v>36</v>
      </c>
      <c r="C18" s="2" t="s">
        <v>52</v>
      </c>
      <c r="D18" s="2" t="str">
        <f t="shared" si="0"/>
        <v xml:space="preserve">Rogelio Álvarez </v>
      </c>
      <c r="E18" s="2" t="s">
        <v>80</v>
      </c>
      <c r="F18" s="3">
        <v>36750</v>
      </c>
      <c r="G18" s="2" t="s">
        <v>99</v>
      </c>
      <c r="H18" s="2">
        <v>38670912</v>
      </c>
      <c r="I18" s="4" t="s">
        <v>130</v>
      </c>
      <c r="J18" s="2" t="s">
        <v>155</v>
      </c>
      <c r="K18" s="2" t="s">
        <v>159</v>
      </c>
      <c r="L18" s="5" t="s">
        <v>168</v>
      </c>
      <c r="M18" s="2" t="s">
        <v>161</v>
      </c>
      <c r="N18" s="2" t="str">
        <f t="shared" si="1"/>
        <v xml:space="preserve">San Cristóbal ,  Guatemala </v>
      </c>
      <c r="O18" s="2">
        <v>76</v>
      </c>
      <c r="P18" s="2">
        <v>84</v>
      </c>
      <c r="Q18" s="2">
        <v>52</v>
      </c>
      <c r="R18" s="2">
        <v>92</v>
      </c>
      <c r="S18" s="2">
        <f t="shared" si="2"/>
        <v>76</v>
      </c>
      <c r="T18" s="2" t="str">
        <f t="shared" si="3"/>
        <v>Aprobado</v>
      </c>
    </row>
    <row r="19" spans="1:20" x14ac:dyDescent="0.25">
      <c r="A19" s="2">
        <v>18</v>
      </c>
      <c r="B19" s="2" t="s">
        <v>37</v>
      </c>
      <c r="C19" s="2" t="s">
        <v>53</v>
      </c>
      <c r="D19" s="2" t="str">
        <f t="shared" si="0"/>
        <v xml:space="preserve">Walter  Martínez </v>
      </c>
      <c r="E19" s="2" t="s">
        <v>80</v>
      </c>
      <c r="F19" s="3">
        <v>16575</v>
      </c>
      <c r="G19" s="2" t="s">
        <v>90</v>
      </c>
      <c r="H19" s="2">
        <v>12567390</v>
      </c>
      <c r="I19" s="4" t="s">
        <v>131</v>
      </c>
      <c r="J19" s="2" t="s">
        <v>156</v>
      </c>
      <c r="K19" s="2" t="s">
        <v>158</v>
      </c>
      <c r="L19" s="2" t="s">
        <v>162</v>
      </c>
      <c r="M19" s="2" t="s">
        <v>163</v>
      </c>
      <c r="N19" s="2" t="str">
        <f t="shared" si="1"/>
        <v xml:space="preserve">Salcajá,  Quetzaltenango </v>
      </c>
      <c r="O19" s="2">
        <v>60</v>
      </c>
      <c r="P19" s="2">
        <v>66</v>
      </c>
      <c r="Q19" s="2">
        <v>64</v>
      </c>
      <c r="R19" s="2">
        <v>63</v>
      </c>
      <c r="S19" s="2">
        <f t="shared" si="2"/>
        <v>63.25</v>
      </c>
      <c r="T19" s="2" t="str">
        <f t="shared" si="3"/>
        <v>Aprobado</v>
      </c>
    </row>
    <row r="20" spans="1:20" x14ac:dyDescent="0.25">
      <c r="A20" s="2">
        <v>19</v>
      </c>
      <c r="B20" s="2" t="s">
        <v>38</v>
      </c>
      <c r="C20" s="2" t="s">
        <v>54</v>
      </c>
      <c r="D20" s="2" t="str">
        <f t="shared" si="0"/>
        <v xml:space="preserve">Raymundo  Gutiérrez </v>
      </c>
      <c r="E20" s="2" t="s">
        <v>80</v>
      </c>
      <c r="F20" s="3">
        <v>36601</v>
      </c>
      <c r="G20" s="2" t="s">
        <v>100</v>
      </c>
      <c r="H20" s="2">
        <v>26780911</v>
      </c>
      <c r="I20" s="4" t="s">
        <v>132</v>
      </c>
      <c r="J20" s="2" t="s">
        <v>157</v>
      </c>
      <c r="K20" s="2" t="s">
        <v>159</v>
      </c>
      <c r="L20" s="2" t="s">
        <v>166</v>
      </c>
      <c r="M20" s="2" t="s">
        <v>166</v>
      </c>
      <c r="N20" s="2" t="str">
        <f t="shared" si="1"/>
        <v xml:space="preserve">Totonicapán ,  Totonicapán </v>
      </c>
      <c r="O20" s="2">
        <v>78</v>
      </c>
      <c r="P20" s="2">
        <v>53</v>
      </c>
      <c r="Q20" s="2">
        <v>87</v>
      </c>
      <c r="R20" s="2">
        <v>76</v>
      </c>
      <c r="S20" s="2">
        <f t="shared" si="2"/>
        <v>73.5</v>
      </c>
      <c r="T20" s="2" t="str">
        <f t="shared" si="3"/>
        <v>Aprobado</v>
      </c>
    </row>
    <row r="21" spans="1:20" x14ac:dyDescent="0.25">
      <c r="A21" s="2">
        <v>20</v>
      </c>
      <c r="B21" s="2" t="s">
        <v>169</v>
      </c>
      <c r="C21" s="2" t="s">
        <v>75</v>
      </c>
      <c r="D21" s="2" t="str">
        <f t="shared" si="0"/>
        <v xml:space="preserve">José  Jiménez </v>
      </c>
      <c r="E21" s="2" t="s">
        <v>80</v>
      </c>
      <c r="F21" s="3">
        <v>38183</v>
      </c>
      <c r="G21" s="2" t="s">
        <v>101</v>
      </c>
      <c r="H21" s="2">
        <v>45670901</v>
      </c>
      <c r="I21" s="4" t="s">
        <v>133</v>
      </c>
      <c r="J21" s="2" t="s">
        <v>155</v>
      </c>
      <c r="K21" s="2" t="s">
        <v>159</v>
      </c>
      <c r="L21" s="2" t="s">
        <v>163</v>
      </c>
      <c r="M21" s="2" t="s">
        <v>163</v>
      </c>
      <c r="N21" s="2" t="str">
        <f t="shared" si="1"/>
        <v xml:space="preserve">Quetzaltenango ,  Quetzaltenango </v>
      </c>
      <c r="O21" s="2">
        <v>73</v>
      </c>
      <c r="P21" s="2">
        <v>67</v>
      </c>
      <c r="Q21" s="2">
        <v>53</v>
      </c>
      <c r="R21" s="2">
        <v>88</v>
      </c>
      <c r="S21" s="2">
        <f t="shared" si="2"/>
        <v>70.25</v>
      </c>
      <c r="T21" s="2" t="str">
        <f t="shared" si="3"/>
        <v>Aprobado</v>
      </c>
    </row>
    <row r="22" spans="1:20" x14ac:dyDescent="0.25">
      <c r="A22" s="2">
        <v>21</v>
      </c>
      <c r="B22" s="2" t="s">
        <v>39</v>
      </c>
      <c r="C22" s="2" t="s">
        <v>55</v>
      </c>
      <c r="D22" s="2" t="str">
        <f t="shared" si="0"/>
        <v xml:space="preserve">Alejandra  López </v>
      </c>
      <c r="E22" s="2" t="s">
        <v>79</v>
      </c>
      <c r="F22" s="3">
        <v>36547</v>
      </c>
      <c r="G22" s="2" t="s">
        <v>102</v>
      </c>
      <c r="H22" s="2">
        <v>23091267</v>
      </c>
      <c r="I22" s="4" t="s">
        <v>134</v>
      </c>
      <c r="J22" s="2" t="s">
        <v>156</v>
      </c>
      <c r="K22" s="2" t="s">
        <v>158</v>
      </c>
      <c r="L22" s="5" t="s">
        <v>168</v>
      </c>
      <c r="M22" s="2" t="s">
        <v>161</v>
      </c>
      <c r="N22" s="2" t="str">
        <f t="shared" si="1"/>
        <v xml:space="preserve">San Cristóbal ,  Guatemala </v>
      </c>
      <c r="O22" s="2">
        <v>93</v>
      </c>
      <c r="P22" s="2">
        <v>49</v>
      </c>
      <c r="Q22" s="2">
        <v>90</v>
      </c>
      <c r="R22" s="2">
        <v>77</v>
      </c>
      <c r="S22" s="2">
        <f t="shared" si="2"/>
        <v>77.25</v>
      </c>
      <c r="T22" s="2" t="str">
        <f t="shared" si="3"/>
        <v>Aprobado</v>
      </c>
    </row>
    <row r="23" spans="1:20" x14ac:dyDescent="0.25">
      <c r="A23" s="2">
        <v>22</v>
      </c>
      <c r="B23" s="2" t="s">
        <v>21</v>
      </c>
      <c r="C23" s="2" t="s">
        <v>56</v>
      </c>
      <c r="D23" s="2" t="str">
        <f t="shared" si="0"/>
        <v xml:space="preserve">David  Silva </v>
      </c>
      <c r="E23" s="2" t="s">
        <v>80</v>
      </c>
      <c r="F23" s="3">
        <v>34527</v>
      </c>
      <c r="G23" s="2" t="s">
        <v>103</v>
      </c>
      <c r="H23" s="2">
        <v>24333568</v>
      </c>
      <c r="I23" s="4" t="s">
        <v>135</v>
      </c>
      <c r="J23" s="2" t="s">
        <v>157</v>
      </c>
      <c r="K23" s="2" t="s">
        <v>159</v>
      </c>
      <c r="L23" s="2" t="s">
        <v>162</v>
      </c>
      <c r="M23" s="2" t="s">
        <v>163</v>
      </c>
      <c r="N23" s="2" t="str">
        <f t="shared" si="1"/>
        <v xml:space="preserve">Salcajá,  Quetzaltenango </v>
      </c>
      <c r="O23" s="2">
        <v>96</v>
      </c>
      <c r="P23" s="2">
        <v>88</v>
      </c>
      <c r="Q23" s="2">
        <v>73</v>
      </c>
      <c r="R23" s="2">
        <v>93</v>
      </c>
      <c r="S23" s="2">
        <f t="shared" si="2"/>
        <v>87.5</v>
      </c>
      <c r="T23" s="2" t="str">
        <f t="shared" si="3"/>
        <v>Aprobado</v>
      </c>
    </row>
    <row r="24" spans="1:20" x14ac:dyDescent="0.25">
      <c r="A24" s="2">
        <v>23</v>
      </c>
      <c r="B24" s="2" t="s">
        <v>23</v>
      </c>
      <c r="C24" s="2" t="s">
        <v>57</v>
      </c>
      <c r="D24" s="2" t="str">
        <f t="shared" si="0"/>
        <v xml:space="preserve">Lara  Aguilar </v>
      </c>
      <c r="E24" s="2" t="s">
        <v>79</v>
      </c>
      <c r="F24" s="3">
        <v>34591</v>
      </c>
      <c r="G24" s="2" t="s">
        <v>85</v>
      </c>
      <c r="H24" s="2">
        <v>67098712</v>
      </c>
      <c r="I24" s="4" t="s">
        <v>136</v>
      </c>
      <c r="J24" s="2" t="s">
        <v>155</v>
      </c>
      <c r="K24" s="2" t="s">
        <v>159</v>
      </c>
      <c r="L24" s="2" t="s">
        <v>163</v>
      </c>
      <c r="M24" s="2" t="s">
        <v>163</v>
      </c>
      <c r="N24" s="2" t="str">
        <f t="shared" si="1"/>
        <v xml:space="preserve">Quetzaltenango ,  Quetzaltenango </v>
      </c>
      <c r="O24" s="2">
        <v>80</v>
      </c>
      <c r="P24" s="2">
        <v>94</v>
      </c>
      <c r="Q24" s="2">
        <v>87</v>
      </c>
      <c r="R24" s="2">
        <v>83</v>
      </c>
      <c r="S24" s="2">
        <f t="shared" si="2"/>
        <v>86</v>
      </c>
      <c r="T24" s="2" t="str">
        <f t="shared" si="3"/>
        <v>Aprobado</v>
      </c>
    </row>
    <row r="25" spans="1:20" x14ac:dyDescent="0.25">
      <c r="A25" s="2">
        <v>24</v>
      </c>
      <c r="B25" s="2" t="s">
        <v>28</v>
      </c>
      <c r="C25" s="2" t="s">
        <v>58</v>
      </c>
      <c r="D25" s="2" t="str">
        <f t="shared" si="0"/>
        <v xml:space="preserve">Micaela  Ramos </v>
      </c>
      <c r="E25" s="2" t="s">
        <v>79</v>
      </c>
      <c r="F25" s="3">
        <v>35697</v>
      </c>
      <c r="G25" s="2" t="s">
        <v>89</v>
      </c>
      <c r="H25" s="2">
        <v>45090876</v>
      </c>
      <c r="I25" s="4" t="s">
        <v>137</v>
      </c>
      <c r="J25" s="2" t="s">
        <v>156</v>
      </c>
      <c r="K25" s="2" t="s">
        <v>158</v>
      </c>
      <c r="L25" s="2" t="s">
        <v>164</v>
      </c>
      <c r="M25" s="2" t="s">
        <v>165</v>
      </c>
      <c r="N25" s="2" t="str">
        <f t="shared" si="1"/>
        <v>Panajachel ,  Sololá</v>
      </c>
      <c r="O25" s="2">
        <v>77</v>
      </c>
      <c r="P25" s="2">
        <v>52</v>
      </c>
      <c r="Q25" s="2">
        <v>48</v>
      </c>
      <c r="R25" s="2">
        <v>97</v>
      </c>
      <c r="S25" s="2">
        <f t="shared" si="2"/>
        <v>68.5</v>
      </c>
      <c r="T25" s="2" t="str">
        <f t="shared" si="3"/>
        <v>Aprobado</v>
      </c>
    </row>
    <row r="26" spans="1:20" x14ac:dyDescent="0.25">
      <c r="A26" s="2">
        <v>25</v>
      </c>
      <c r="B26" s="2" t="s">
        <v>29</v>
      </c>
      <c r="C26" s="2" t="s">
        <v>59</v>
      </c>
      <c r="D26" s="2" t="str">
        <f t="shared" si="0"/>
        <v xml:space="preserve">Juana Pérez </v>
      </c>
      <c r="E26" s="2" t="s">
        <v>79</v>
      </c>
      <c r="F26" s="3">
        <v>33953</v>
      </c>
      <c r="G26" s="2" t="s">
        <v>98</v>
      </c>
      <c r="H26" s="2">
        <v>12095678</v>
      </c>
      <c r="I26" s="4" t="s">
        <v>138</v>
      </c>
      <c r="J26" s="2" t="s">
        <v>155</v>
      </c>
      <c r="K26" s="2" t="s">
        <v>159</v>
      </c>
      <c r="L26" s="5" t="s">
        <v>168</v>
      </c>
      <c r="M26" s="2" t="s">
        <v>161</v>
      </c>
      <c r="N26" s="2" t="str">
        <f t="shared" si="1"/>
        <v xml:space="preserve">San Cristóbal ,  Guatemala </v>
      </c>
      <c r="O26" s="2">
        <v>59</v>
      </c>
      <c r="P26" s="2">
        <v>58</v>
      </c>
      <c r="Q26" s="2">
        <v>56</v>
      </c>
      <c r="R26" s="2">
        <v>90</v>
      </c>
      <c r="S26" s="2">
        <f t="shared" si="2"/>
        <v>65.75</v>
      </c>
      <c r="T26" s="2" t="str">
        <f t="shared" si="3"/>
        <v>Aprobado</v>
      </c>
    </row>
    <row r="27" spans="1:20" x14ac:dyDescent="0.25">
      <c r="A27" s="2">
        <v>26</v>
      </c>
      <c r="B27" s="2" t="s">
        <v>31</v>
      </c>
      <c r="C27" s="2" t="s">
        <v>76</v>
      </c>
      <c r="D27" s="2" t="str">
        <f t="shared" si="0"/>
        <v xml:space="preserve">Héctor Tzul </v>
      </c>
      <c r="E27" s="2" t="s">
        <v>80</v>
      </c>
      <c r="F27" s="3">
        <v>35901</v>
      </c>
      <c r="G27" s="2" t="s">
        <v>104</v>
      </c>
      <c r="H27" s="2">
        <v>25673215</v>
      </c>
      <c r="I27" s="4" t="s">
        <v>139</v>
      </c>
      <c r="J27" s="2" t="s">
        <v>157</v>
      </c>
      <c r="K27" s="2" t="s">
        <v>159</v>
      </c>
      <c r="L27" s="2" t="s">
        <v>162</v>
      </c>
      <c r="M27" s="2" t="s">
        <v>163</v>
      </c>
      <c r="N27" s="2" t="str">
        <f t="shared" si="1"/>
        <v xml:space="preserve">Salcajá,  Quetzaltenango </v>
      </c>
      <c r="O27" s="2">
        <v>55</v>
      </c>
      <c r="P27" s="2">
        <v>58</v>
      </c>
      <c r="Q27" s="2">
        <v>66</v>
      </c>
      <c r="R27" s="2">
        <v>96</v>
      </c>
      <c r="S27" s="2">
        <f t="shared" si="2"/>
        <v>68.75</v>
      </c>
      <c r="T27" s="2" t="str">
        <f t="shared" si="3"/>
        <v>Aprobado</v>
      </c>
    </row>
    <row r="28" spans="1:20" x14ac:dyDescent="0.25">
      <c r="A28" s="2">
        <v>27</v>
      </c>
      <c r="B28" s="2" t="s">
        <v>32</v>
      </c>
      <c r="C28" s="2" t="s">
        <v>60</v>
      </c>
      <c r="D28" s="2" t="str">
        <f t="shared" si="0"/>
        <v xml:space="preserve">Carlos  Orosco </v>
      </c>
      <c r="E28" s="2" t="s">
        <v>80</v>
      </c>
      <c r="F28" s="3">
        <v>36876</v>
      </c>
      <c r="G28" s="2" t="s">
        <v>91</v>
      </c>
      <c r="H28" s="2">
        <v>16090011</v>
      </c>
      <c r="I28" s="4" t="s">
        <v>140</v>
      </c>
      <c r="J28" s="2" t="s">
        <v>156</v>
      </c>
      <c r="K28" s="2" t="s">
        <v>159</v>
      </c>
      <c r="L28" s="2" t="s">
        <v>166</v>
      </c>
      <c r="M28" s="2" t="s">
        <v>166</v>
      </c>
      <c r="N28" s="2" t="str">
        <f t="shared" si="1"/>
        <v xml:space="preserve">Totonicapán ,  Totonicapán </v>
      </c>
      <c r="O28" s="2">
        <v>62</v>
      </c>
      <c r="P28" s="2">
        <v>91</v>
      </c>
      <c r="Q28" s="2">
        <v>99</v>
      </c>
      <c r="R28" s="2">
        <v>96</v>
      </c>
      <c r="S28" s="2">
        <f t="shared" si="2"/>
        <v>87</v>
      </c>
      <c r="T28" s="2" t="str">
        <f t="shared" si="3"/>
        <v>Aprobado</v>
      </c>
    </row>
    <row r="29" spans="1:20" x14ac:dyDescent="0.25">
      <c r="A29" s="2">
        <v>28</v>
      </c>
      <c r="B29" s="2" t="s">
        <v>33</v>
      </c>
      <c r="C29" s="2" t="s">
        <v>61</v>
      </c>
      <c r="D29" s="2" t="str">
        <f t="shared" si="0"/>
        <v xml:space="preserve">Felipe  Velásquez </v>
      </c>
      <c r="E29" s="2" t="s">
        <v>80</v>
      </c>
      <c r="F29" s="3">
        <v>33908</v>
      </c>
      <c r="G29" s="2" t="s">
        <v>105</v>
      </c>
      <c r="H29" s="2">
        <v>45670123</v>
      </c>
      <c r="I29" s="4" t="s">
        <v>141</v>
      </c>
      <c r="J29" s="2" t="s">
        <v>155</v>
      </c>
      <c r="K29" s="2" t="s">
        <v>158</v>
      </c>
      <c r="L29" s="5" t="s">
        <v>168</v>
      </c>
      <c r="M29" s="2" t="s">
        <v>161</v>
      </c>
      <c r="N29" s="2" t="str">
        <f t="shared" si="1"/>
        <v xml:space="preserve">San Cristóbal ,  Guatemala </v>
      </c>
      <c r="O29" s="2">
        <v>74</v>
      </c>
      <c r="P29" s="2">
        <v>56</v>
      </c>
      <c r="Q29" s="2">
        <v>74</v>
      </c>
      <c r="R29" s="2">
        <v>79</v>
      </c>
      <c r="S29" s="2">
        <f t="shared" si="2"/>
        <v>70.75</v>
      </c>
      <c r="T29" s="2" t="str">
        <f t="shared" si="3"/>
        <v>Aprobado</v>
      </c>
    </row>
    <row r="30" spans="1:20" x14ac:dyDescent="0.25">
      <c r="A30" s="2">
        <v>29</v>
      </c>
      <c r="B30" s="2" t="s">
        <v>38</v>
      </c>
      <c r="C30" s="2" t="s">
        <v>67</v>
      </c>
      <c r="D30" s="2" t="str">
        <f t="shared" si="0"/>
        <v xml:space="preserve">Alvin  Gutiérrez </v>
      </c>
      <c r="E30" s="2" t="s">
        <v>80</v>
      </c>
      <c r="F30" s="3">
        <v>34996</v>
      </c>
      <c r="G30" s="2" t="s">
        <v>106</v>
      </c>
      <c r="H30" s="2">
        <v>44556609</v>
      </c>
      <c r="I30" s="4" t="s">
        <v>142</v>
      </c>
      <c r="J30" s="2" t="s">
        <v>156</v>
      </c>
      <c r="K30" s="2" t="s">
        <v>158</v>
      </c>
      <c r="L30" s="2" t="s">
        <v>167</v>
      </c>
      <c r="M30" s="2" t="s">
        <v>165</v>
      </c>
      <c r="N30" s="2" t="str">
        <f t="shared" si="1"/>
        <v>Santiago Atitlán,  Sololá</v>
      </c>
      <c r="O30" s="2">
        <v>97</v>
      </c>
      <c r="P30" s="2">
        <v>97</v>
      </c>
      <c r="Q30" s="2">
        <v>100</v>
      </c>
      <c r="R30" s="2">
        <v>50</v>
      </c>
      <c r="S30" s="2">
        <f t="shared" si="2"/>
        <v>86</v>
      </c>
      <c r="T30" s="2" t="str">
        <f t="shared" si="3"/>
        <v>Aprobado</v>
      </c>
    </row>
    <row r="31" spans="1:20" x14ac:dyDescent="0.25">
      <c r="A31" s="2">
        <v>30</v>
      </c>
      <c r="B31" s="2" t="s">
        <v>20</v>
      </c>
      <c r="C31" s="2" t="s">
        <v>62</v>
      </c>
      <c r="D31" s="2" t="str">
        <f t="shared" si="0"/>
        <v xml:space="preserve">Mario  Gonzales </v>
      </c>
      <c r="E31" s="2" t="s">
        <v>80</v>
      </c>
      <c r="F31" s="3">
        <v>36630</v>
      </c>
      <c r="G31" s="2" t="s">
        <v>105</v>
      </c>
      <c r="H31" s="2">
        <v>14523798</v>
      </c>
      <c r="I31" s="4" t="s">
        <v>143</v>
      </c>
      <c r="J31" s="2" t="s">
        <v>155</v>
      </c>
      <c r="K31" s="2" t="s">
        <v>158</v>
      </c>
      <c r="L31" s="2" t="s">
        <v>163</v>
      </c>
      <c r="M31" s="2" t="s">
        <v>163</v>
      </c>
      <c r="N31" s="2" t="str">
        <f t="shared" si="1"/>
        <v xml:space="preserve">Quetzaltenango ,  Quetzaltenango </v>
      </c>
      <c r="O31" s="2">
        <v>49</v>
      </c>
      <c r="P31" s="2">
        <v>92</v>
      </c>
      <c r="Q31" s="2">
        <v>74</v>
      </c>
      <c r="R31" s="2">
        <v>65</v>
      </c>
      <c r="S31" s="2">
        <f t="shared" si="2"/>
        <v>70</v>
      </c>
      <c r="T31" s="2" t="str">
        <f t="shared" si="3"/>
        <v>Aprobado</v>
      </c>
    </row>
    <row r="32" spans="1:20" x14ac:dyDescent="0.25">
      <c r="A32" s="2">
        <v>31</v>
      </c>
      <c r="B32" s="2" t="s">
        <v>35</v>
      </c>
      <c r="C32" s="2" t="s">
        <v>77</v>
      </c>
      <c r="D32" s="2" t="str">
        <f t="shared" si="0"/>
        <v xml:space="preserve">Javier  Hernández </v>
      </c>
      <c r="E32" s="2" t="s">
        <v>80</v>
      </c>
      <c r="F32" s="3">
        <v>72520</v>
      </c>
      <c r="G32" s="2" t="s">
        <v>107</v>
      </c>
      <c r="H32" s="2">
        <v>34780910</v>
      </c>
      <c r="I32" s="4" t="s">
        <v>144</v>
      </c>
      <c r="J32" s="2" t="s">
        <v>156</v>
      </c>
      <c r="K32" s="2" t="s">
        <v>159</v>
      </c>
      <c r="L32" s="2" t="s">
        <v>160</v>
      </c>
      <c r="M32" s="2" t="s">
        <v>161</v>
      </c>
      <c r="N32" s="2" t="str">
        <f t="shared" si="1"/>
        <v xml:space="preserve">Villa Nueva ,  Guatemala </v>
      </c>
      <c r="O32" s="2">
        <v>93</v>
      </c>
      <c r="P32" s="2">
        <v>77</v>
      </c>
      <c r="Q32" s="2">
        <v>97</v>
      </c>
      <c r="R32" s="2">
        <v>81</v>
      </c>
      <c r="S32" s="2">
        <f t="shared" si="2"/>
        <v>87</v>
      </c>
      <c r="T32" s="2" t="str">
        <f t="shared" si="3"/>
        <v>Aprobado</v>
      </c>
    </row>
    <row r="33" spans="1:20" x14ac:dyDescent="0.25">
      <c r="A33" s="2">
        <v>32</v>
      </c>
      <c r="B33" s="2" t="s">
        <v>19</v>
      </c>
      <c r="C33" s="2" t="s">
        <v>64</v>
      </c>
      <c r="D33" s="2" t="str">
        <f t="shared" si="0"/>
        <v>Santos  García</v>
      </c>
      <c r="E33" s="2" t="s">
        <v>80</v>
      </c>
      <c r="F33" s="3">
        <v>34089</v>
      </c>
      <c r="G33" s="2" t="s">
        <v>92</v>
      </c>
      <c r="H33" s="2">
        <v>54670110</v>
      </c>
      <c r="I33" s="4" t="s">
        <v>145</v>
      </c>
      <c r="J33" s="2" t="s">
        <v>157</v>
      </c>
      <c r="K33" s="2" t="s">
        <v>159</v>
      </c>
      <c r="L33" s="2" t="s">
        <v>166</v>
      </c>
      <c r="M33" s="2" t="s">
        <v>166</v>
      </c>
      <c r="N33" s="2" t="str">
        <f t="shared" si="1"/>
        <v xml:space="preserve">Totonicapán ,  Totonicapán </v>
      </c>
      <c r="O33" s="2">
        <v>54</v>
      </c>
      <c r="P33" s="2">
        <v>58</v>
      </c>
      <c r="Q33" s="2">
        <v>63</v>
      </c>
      <c r="R33" s="2">
        <v>100</v>
      </c>
      <c r="S33" s="2">
        <f t="shared" si="2"/>
        <v>68.75</v>
      </c>
      <c r="T33" s="2" t="str">
        <f t="shared" si="3"/>
        <v>Aprobado</v>
      </c>
    </row>
    <row r="34" spans="1:20" x14ac:dyDescent="0.25">
      <c r="A34" s="2">
        <v>33</v>
      </c>
      <c r="B34" s="2" t="s">
        <v>20</v>
      </c>
      <c r="C34" s="2" t="s">
        <v>68</v>
      </c>
      <c r="D34" s="2" t="str">
        <f t="shared" si="0"/>
        <v xml:space="preserve">Manuel  Gonzales </v>
      </c>
      <c r="E34" s="2" t="s">
        <v>80</v>
      </c>
      <c r="F34" s="3">
        <v>36488</v>
      </c>
      <c r="G34" s="2" t="s">
        <v>108</v>
      </c>
      <c r="H34" s="2">
        <v>44346709</v>
      </c>
      <c r="I34" s="4" t="s">
        <v>146</v>
      </c>
      <c r="J34" s="2" t="s">
        <v>156</v>
      </c>
      <c r="K34" s="2" t="s">
        <v>158</v>
      </c>
      <c r="L34" s="2" t="s">
        <v>167</v>
      </c>
      <c r="M34" s="2" t="s">
        <v>165</v>
      </c>
      <c r="N34" s="2" t="str">
        <f t="shared" si="1"/>
        <v>Santiago Atitlán,  Sololá</v>
      </c>
      <c r="O34" s="2">
        <v>88</v>
      </c>
      <c r="P34" s="2">
        <v>46</v>
      </c>
      <c r="Q34" s="2">
        <v>63</v>
      </c>
      <c r="R34" s="2">
        <v>80</v>
      </c>
      <c r="S34" s="2">
        <f t="shared" si="2"/>
        <v>69.25</v>
      </c>
      <c r="T34" s="2" t="str">
        <f t="shared" si="3"/>
        <v>Aprobado</v>
      </c>
    </row>
    <row r="35" spans="1:20" x14ac:dyDescent="0.25">
      <c r="A35" s="2">
        <v>34</v>
      </c>
      <c r="B35" s="2" t="s">
        <v>24</v>
      </c>
      <c r="C35" s="2" t="s">
        <v>63</v>
      </c>
      <c r="D35" s="2" t="str">
        <f t="shared" si="0"/>
        <v xml:space="preserve">Rafael  Osorio </v>
      </c>
      <c r="E35" s="2" t="s">
        <v>80</v>
      </c>
      <c r="F35" s="3">
        <v>34654</v>
      </c>
      <c r="G35" s="2" t="s">
        <v>109</v>
      </c>
      <c r="H35" s="2">
        <v>34213687</v>
      </c>
      <c r="I35" s="4" t="s">
        <v>147</v>
      </c>
      <c r="J35" s="2" t="s">
        <v>157</v>
      </c>
      <c r="K35" s="2" t="s">
        <v>159</v>
      </c>
      <c r="L35" s="2" t="s">
        <v>163</v>
      </c>
      <c r="M35" s="2" t="s">
        <v>163</v>
      </c>
      <c r="N35" s="2" t="str">
        <f t="shared" si="1"/>
        <v xml:space="preserve">Quetzaltenango ,  Quetzaltenango </v>
      </c>
      <c r="O35" s="2">
        <v>70</v>
      </c>
      <c r="P35" s="2">
        <v>54</v>
      </c>
      <c r="Q35" s="2">
        <v>61</v>
      </c>
      <c r="R35" s="2">
        <v>65</v>
      </c>
      <c r="S35" s="2">
        <f t="shared" si="2"/>
        <v>62.5</v>
      </c>
      <c r="T35" s="2" t="str">
        <f t="shared" si="3"/>
        <v>Aprobado</v>
      </c>
    </row>
    <row r="36" spans="1:20" x14ac:dyDescent="0.25">
      <c r="A36" s="2">
        <v>35</v>
      </c>
      <c r="B36" s="2" t="s">
        <v>21</v>
      </c>
      <c r="C36" s="2" t="s">
        <v>78</v>
      </c>
      <c r="D36" s="2" t="str">
        <f t="shared" si="0"/>
        <v xml:space="preserve">Ignacio  Silva </v>
      </c>
      <c r="E36" s="2" t="s">
        <v>80</v>
      </c>
      <c r="F36" s="3">
        <v>34111</v>
      </c>
      <c r="G36" s="2" t="s">
        <v>110</v>
      </c>
      <c r="H36" s="2">
        <v>34673205</v>
      </c>
      <c r="I36" s="4" t="s">
        <v>148</v>
      </c>
      <c r="J36" s="2" t="s">
        <v>155</v>
      </c>
      <c r="K36" s="2" t="s">
        <v>158</v>
      </c>
      <c r="L36" s="2" t="s">
        <v>164</v>
      </c>
      <c r="M36" s="2" t="s">
        <v>165</v>
      </c>
      <c r="N36" s="2" t="str">
        <f t="shared" si="1"/>
        <v>Panajachel ,  Sololá</v>
      </c>
      <c r="O36" s="2">
        <v>58</v>
      </c>
      <c r="P36" s="2">
        <v>66</v>
      </c>
      <c r="Q36" s="2">
        <v>81</v>
      </c>
      <c r="R36" s="2">
        <v>96</v>
      </c>
      <c r="S36" s="2">
        <f t="shared" si="2"/>
        <v>75.25</v>
      </c>
      <c r="T36" s="2" t="str">
        <f t="shared" si="3"/>
        <v>Aprobado</v>
      </c>
    </row>
    <row r="37" spans="1:20" x14ac:dyDescent="0.25">
      <c r="A37" s="2">
        <v>36</v>
      </c>
      <c r="B37" s="2" t="s">
        <v>22</v>
      </c>
      <c r="C37" s="2" t="s">
        <v>70</v>
      </c>
      <c r="D37" s="2" t="str">
        <f t="shared" si="0"/>
        <v>Karen  Tiu</v>
      </c>
      <c r="E37" s="2" t="s">
        <v>79</v>
      </c>
      <c r="F37" s="3">
        <v>34745</v>
      </c>
      <c r="G37" s="2" t="s">
        <v>111</v>
      </c>
      <c r="H37" s="2">
        <v>35667861</v>
      </c>
      <c r="I37" s="4" t="s">
        <v>149</v>
      </c>
      <c r="J37" s="2" t="s">
        <v>156</v>
      </c>
      <c r="K37" s="2" t="s">
        <v>159</v>
      </c>
      <c r="L37" s="5" t="s">
        <v>168</v>
      </c>
      <c r="M37" s="2" t="s">
        <v>161</v>
      </c>
      <c r="N37" s="2" t="str">
        <f t="shared" si="1"/>
        <v xml:space="preserve">San Cristóbal ,  Guatemala </v>
      </c>
      <c r="O37" s="2">
        <v>78</v>
      </c>
      <c r="P37" s="2">
        <v>50</v>
      </c>
      <c r="Q37" s="2">
        <v>96</v>
      </c>
      <c r="R37" s="2">
        <v>83</v>
      </c>
      <c r="S37" s="2">
        <f t="shared" si="2"/>
        <v>76.75</v>
      </c>
      <c r="T37" s="2" t="str">
        <f t="shared" si="3"/>
        <v>Aprobado</v>
      </c>
    </row>
    <row r="38" spans="1:20" x14ac:dyDescent="0.25">
      <c r="A38" s="2">
        <v>37</v>
      </c>
      <c r="B38" s="2" t="s">
        <v>23</v>
      </c>
      <c r="C38" s="2" t="s">
        <v>150</v>
      </c>
      <c r="D38" s="2" t="str">
        <f t="shared" si="0"/>
        <v xml:space="preserve">Emma Aguilar </v>
      </c>
      <c r="E38" s="2" t="s">
        <v>79</v>
      </c>
      <c r="F38" s="3">
        <v>33070</v>
      </c>
      <c r="G38" s="2" t="s">
        <v>112</v>
      </c>
      <c r="H38" s="2">
        <v>32457800</v>
      </c>
      <c r="I38" s="4" t="s">
        <v>153</v>
      </c>
      <c r="J38" s="2" t="s">
        <v>157</v>
      </c>
      <c r="K38" s="2" t="s">
        <v>159</v>
      </c>
      <c r="L38" s="2" t="s">
        <v>167</v>
      </c>
      <c r="M38" s="2" t="s">
        <v>165</v>
      </c>
      <c r="N38" s="2" t="str">
        <f t="shared" si="1"/>
        <v>Santiago Atitlán,  Sololá</v>
      </c>
      <c r="O38" s="2">
        <v>50</v>
      </c>
      <c r="P38" s="2">
        <v>58</v>
      </c>
      <c r="Q38" s="2">
        <v>61</v>
      </c>
      <c r="R38" s="2">
        <v>68</v>
      </c>
      <c r="S38" s="2">
        <f t="shared" si="2"/>
        <v>59.25</v>
      </c>
      <c r="T38" s="2" t="str">
        <f t="shared" si="3"/>
        <v>Reprobado</v>
      </c>
    </row>
    <row r="39" spans="1:20" x14ac:dyDescent="0.25">
      <c r="A39" s="2">
        <v>38</v>
      </c>
      <c r="B39" s="2" t="s">
        <v>25</v>
      </c>
      <c r="C39" s="2" t="s">
        <v>69</v>
      </c>
      <c r="D39" s="2" t="str">
        <f t="shared" si="0"/>
        <v xml:space="preserve">Johnny Gómez </v>
      </c>
      <c r="E39" s="2" t="s">
        <v>80</v>
      </c>
      <c r="F39" s="3">
        <v>36443</v>
      </c>
      <c r="G39" s="2" t="s">
        <v>113</v>
      </c>
      <c r="H39" s="2">
        <v>32567781</v>
      </c>
      <c r="I39" s="4" t="s">
        <v>152</v>
      </c>
      <c r="J39" s="2" t="s">
        <v>155</v>
      </c>
      <c r="K39" s="2" t="s">
        <v>158</v>
      </c>
      <c r="L39" s="2" t="s">
        <v>166</v>
      </c>
      <c r="M39" s="2" t="s">
        <v>166</v>
      </c>
      <c r="N39" s="2" t="str">
        <f t="shared" si="1"/>
        <v xml:space="preserve">Totonicapán ,  Totonicapán </v>
      </c>
      <c r="O39" s="2">
        <v>100</v>
      </c>
      <c r="P39" s="2">
        <v>62</v>
      </c>
      <c r="Q39" s="2">
        <v>86</v>
      </c>
      <c r="R39" s="2">
        <v>91</v>
      </c>
      <c r="S39" s="2">
        <f t="shared" si="2"/>
        <v>84.75</v>
      </c>
      <c r="T39" s="2" t="str">
        <f t="shared" si="3"/>
        <v>Aprobado</v>
      </c>
    </row>
    <row r="40" spans="1:20" x14ac:dyDescent="0.25">
      <c r="A40" s="2">
        <v>39</v>
      </c>
      <c r="B40" s="2" t="s">
        <v>26</v>
      </c>
      <c r="C40" s="2" t="s">
        <v>66</v>
      </c>
      <c r="D40" s="2" t="str">
        <f t="shared" si="0"/>
        <v>Martina  Vásquez</v>
      </c>
      <c r="E40" s="2" t="s">
        <v>79</v>
      </c>
      <c r="F40" s="3">
        <v>36664</v>
      </c>
      <c r="G40" s="2" t="s">
        <v>114</v>
      </c>
      <c r="H40" s="2">
        <v>22678904</v>
      </c>
      <c r="I40" s="4" t="s">
        <v>151</v>
      </c>
      <c r="J40" s="2" t="s">
        <v>156</v>
      </c>
      <c r="K40" s="2" t="s">
        <v>158</v>
      </c>
      <c r="L40" s="2" t="s">
        <v>160</v>
      </c>
      <c r="M40" s="2" t="s">
        <v>161</v>
      </c>
      <c r="N40" s="2" t="str">
        <f t="shared" si="1"/>
        <v xml:space="preserve">Villa Nueva ,  Guatemala </v>
      </c>
      <c r="O40" s="2">
        <v>91</v>
      </c>
      <c r="P40" s="2">
        <v>61</v>
      </c>
      <c r="Q40" s="2">
        <v>82</v>
      </c>
      <c r="R40" s="2">
        <v>95</v>
      </c>
      <c r="S40" s="2">
        <f t="shared" si="2"/>
        <v>82.25</v>
      </c>
      <c r="T40" s="2" t="str">
        <f t="shared" si="3"/>
        <v>Aprobado</v>
      </c>
    </row>
    <row r="41" spans="1:20" x14ac:dyDescent="0.25">
      <c r="A41" s="2">
        <v>40</v>
      </c>
      <c r="B41" s="2" t="s">
        <v>34</v>
      </c>
      <c r="C41" s="2" t="s">
        <v>65</v>
      </c>
      <c r="D41" s="2" t="str">
        <f t="shared" si="0"/>
        <v xml:space="preserve">Susana  Herrera </v>
      </c>
      <c r="E41" s="2" t="s">
        <v>79</v>
      </c>
      <c r="F41" s="3">
        <v>31212</v>
      </c>
      <c r="G41" s="2" t="s">
        <v>115</v>
      </c>
      <c r="H41" s="2">
        <v>14042005</v>
      </c>
      <c r="I41" s="4" t="s">
        <v>154</v>
      </c>
      <c r="J41" s="2" t="s">
        <v>157</v>
      </c>
      <c r="K41" s="2" t="s">
        <v>159</v>
      </c>
      <c r="L41" s="2" t="s">
        <v>164</v>
      </c>
      <c r="M41" s="2" t="s">
        <v>165</v>
      </c>
      <c r="N41" s="2" t="str">
        <f t="shared" si="1"/>
        <v>Panajachel ,  Sololá</v>
      </c>
      <c r="O41" s="2">
        <v>95</v>
      </c>
      <c r="P41" s="2">
        <v>50</v>
      </c>
      <c r="Q41" s="2">
        <v>76</v>
      </c>
      <c r="R41" s="2">
        <v>96</v>
      </c>
      <c r="S41" s="2">
        <f t="shared" si="2"/>
        <v>79.25</v>
      </c>
      <c r="T41" s="2" t="str">
        <f t="shared" si="3"/>
        <v>Aprobado</v>
      </c>
    </row>
  </sheetData>
  <autoFilter ref="A1:T41" xr:uid="{977024B4-D494-4C05-A7BD-24D2B0615399}"/>
  <phoneticPr fontId="3" type="noConversion"/>
  <hyperlinks>
    <hyperlink ref="I2" r:id="rId1" xr:uid="{EA79BCD7-26BA-4AB5-88D4-B3C9AF7719DC}"/>
    <hyperlink ref="I3" r:id="rId2" xr:uid="{552B9F76-8C72-40D2-8D61-1A764DA59028}"/>
    <hyperlink ref="I4" r:id="rId3" xr:uid="{F172A405-C530-42FA-A559-CE451E548A89}"/>
    <hyperlink ref="I5" r:id="rId4" xr:uid="{2929755E-A78B-4305-883B-894A97992821}"/>
    <hyperlink ref="I6" r:id="rId5" xr:uid="{CEA34866-2B36-4306-8BF7-6D3C5712DB24}"/>
    <hyperlink ref="I7" r:id="rId6" xr:uid="{8977175F-3217-49BD-B19F-5D6E0CD4E4B3}"/>
    <hyperlink ref="I8" r:id="rId7" xr:uid="{D706DEC8-C53D-40EA-8B1E-8A4AD820B8E0}"/>
    <hyperlink ref="I9" r:id="rId8" xr:uid="{F68F8679-8E47-49FB-93C2-DD9EBD33403A}"/>
    <hyperlink ref="I10" r:id="rId9" xr:uid="{C68BFA5E-E0EE-4095-96BE-FA0C54287C40}"/>
    <hyperlink ref="I11" r:id="rId10" xr:uid="{98D42531-CA82-4184-9D0B-4FDE128BF6C2}"/>
    <hyperlink ref="I12" r:id="rId11" xr:uid="{5D8D0B5B-B923-4B61-91F1-BC4932480DF6}"/>
    <hyperlink ref="I13" r:id="rId12" xr:uid="{64790EAD-84D5-4FB1-9243-C22D6A42F27A}"/>
    <hyperlink ref="I14" r:id="rId13" xr:uid="{ECB9A05C-E91F-4D2B-AA39-6EF982D16460}"/>
    <hyperlink ref="I15" r:id="rId14" xr:uid="{CF105E35-F3E8-47E4-8FAC-26711FEAAE7A}"/>
    <hyperlink ref="I16" r:id="rId15" xr:uid="{E18ED105-91AC-4F1C-A783-5CC38A1A9755}"/>
    <hyperlink ref="I17" r:id="rId16" xr:uid="{996CACD8-F704-4F50-BD2C-6F8A48316837}"/>
    <hyperlink ref="I18" r:id="rId17" xr:uid="{FB989840-3ABE-442B-B1EB-E97E164B5C5F}"/>
    <hyperlink ref="I19" r:id="rId18" xr:uid="{F41AA040-8BA3-4A0C-97C2-027671AADBAD}"/>
    <hyperlink ref="I20" r:id="rId19" xr:uid="{D866E6AA-E7E6-44CB-9C55-A73704D83076}"/>
    <hyperlink ref="I21" r:id="rId20" xr:uid="{45FE1529-BF22-407E-94A3-15B234A0ED02}"/>
    <hyperlink ref="I22" r:id="rId21" xr:uid="{EBB0A82A-1A0F-4935-9824-1E0C4632B6E1}"/>
    <hyperlink ref="I23" r:id="rId22" xr:uid="{B0F61876-5EBA-4A71-A708-68D61E8B4585}"/>
    <hyperlink ref="I24" r:id="rId23" xr:uid="{AAF53E85-0FD9-4803-962A-82C49087DC72}"/>
    <hyperlink ref="I25" r:id="rId24" xr:uid="{210B9581-88D7-4EA7-835F-F5D1B5D0E1DD}"/>
    <hyperlink ref="I26" r:id="rId25" xr:uid="{47C34CEF-3F48-4BEF-B575-83D144120E2F}"/>
    <hyperlink ref="I27" r:id="rId26" xr:uid="{C0C854ED-CE36-42BE-BBAC-292414383C2F}"/>
    <hyperlink ref="I28" r:id="rId27" xr:uid="{FF68A981-EC2C-478A-95D3-84CBE06DE0B2}"/>
    <hyperlink ref="I29" r:id="rId28" xr:uid="{CAD24853-024F-4099-B1A0-155FD8226F5D}"/>
    <hyperlink ref="I30" r:id="rId29" xr:uid="{87CE3BB3-8944-4597-95CA-43B19FDDE097}"/>
    <hyperlink ref="I31" r:id="rId30" xr:uid="{9FFA2867-283F-4CF0-BD48-08FC7D409854}"/>
    <hyperlink ref="I32" r:id="rId31" xr:uid="{035A6D9C-05A1-4A0F-B8A3-06E6F15D5183}"/>
    <hyperlink ref="I33" r:id="rId32" xr:uid="{3ED1D342-8C23-4964-9115-E1E6931B6FA1}"/>
    <hyperlink ref="I34" r:id="rId33" xr:uid="{2A1B85F2-B207-407E-A10D-52DE860431A7}"/>
    <hyperlink ref="I35" r:id="rId34" xr:uid="{50697F8D-F279-4F9E-9DC6-0BF0C806AF5F}"/>
    <hyperlink ref="I36" r:id="rId35" xr:uid="{F1A44820-A29C-4D27-9B17-E4BEE9F5C042}"/>
    <hyperlink ref="I37" r:id="rId36" xr:uid="{55DC452F-7C47-4855-B73F-D77E555D0B75}"/>
    <hyperlink ref="I38" r:id="rId37" xr:uid="{EC3C4F4E-B078-45EB-9DD1-64E7838B27BE}"/>
    <hyperlink ref="I39" r:id="rId38" xr:uid="{7C4DB357-FC73-4011-AE54-15A1F5E300BB}"/>
    <hyperlink ref="I40" r:id="rId39" xr:uid="{84605AE8-A47C-4E7F-9559-8690523E5B13}"/>
    <hyperlink ref="I41" r:id="rId40" xr:uid="{5D4B6D1F-DEC0-4D41-813A-6A105B309645}"/>
  </hyperlinks>
  <pageMargins left="0.7" right="0.7" top="0.75" bottom="0.75" header="0.3" footer="0.3"/>
  <pageSetup orientation="portrait" r:id="rId4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3D9241D-810B-4E7E-81F0-899B978FFB17}">
          <x14:formula1>
            <xm:f>'Extras '!$A$2:$A$3</xm:f>
          </x14:formula1>
          <xm:sqref>E2:E41</xm:sqref>
        </x14:dataValidation>
        <x14:dataValidation type="list" allowBlank="1" showInputMessage="1" showErrorMessage="1" xr:uid="{CE31C718-AE2A-4E50-A5CA-7C93B811FF33}">
          <x14:formula1>
            <xm:f>'Extras '!$C$2:$C$4</xm:f>
          </x14:formula1>
          <xm:sqref>J2:J41</xm:sqref>
        </x14:dataValidation>
        <x14:dataValidation type="list" allowBlank="1" showInputMessage="1" showErrorMessage="1" xr:uid="{D523A092-B9BE-474B-BA8E-62F9075187EC}">
          <x14:formula1>
            <xm:f>'Extras '!$D$2:$D$3</xm:f>
          </x14:formula1>
          <xm:sqref>K2:K41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4A8B-DECF-497B-85A8-82E7F0A8C139}">
  <dimension ref="A1:D4"/>
  <sheetViews>
    <sheetView workbookViewId="0">
      <selection activeCell="D3" sqref="D2:D3"/>
    </sheetView>
  </sheetViews>
  <sheetFormatPr baseColWidth="10" defaultRowHeight="15" x14ac:dyDescent="0.25"/>
  <cols>
    <col min="4" max="4" width="36.7109375" bestFit="1" customWidth="1"/>
  </cols>
  <sheetData>
    <row r="1" spans="1:4" x14ac:dyDescent="0.25">
      <c r="A1" s="6"/>
      <c r="B1" s="6"/>
    </row>
    <row r="2" spans="1:4" x14ac:dyDescent="0.25">
      <c r="A2" t="s">
        <v>79</v>
      </c>
      <c r="C2" t="s">
        <v>155</v>
      </c>
      <c r="D2" t="s">
        <v>158</v>
      </c>
    </row>
    <row r="3" spans="1:4" x14ac:dyDescent="0.25">
      <c r="A3" t="s">
        <v>80</v>
      </c>
      <c r="C3" t="s">
        <v>156</v>
      </c>
      <c r="D3" t="s">
        <v>159</v>
      </c>
    </row>
    <row r="4" spans="1:4" x14ac:dyDescent="0.25">
      <c r="C4" t="s">
        <v>157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Extras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Velasquez</dc:creator>
  <cp:lastModifiedBy>Miguel Velasquez</cp:lastModifiedBy>
  <dcterms:created xsi:type="dcterms:W3CDTF">2022-03-30T16:10:46Z</dcterms:created>
  <dcterms:modified xsi:type="dcterms:W3CDTF">2022-04-01T04:22:00Z</dcterms:modified>
</cp:coreProperties>
</file>