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G:\IV Bloque Salome\"/>
    </mc:Choice>
  </mc:AlternateContent>
  <bookViews>
    <workbookView xWindow="0" yWindow="0" windowWidth="19200" windowHeight="115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34" i="1"/>
  <c r="G33" i="1"/>
  <c r="G31" i="1"/>
  <c r="G30" i="1"/>
  <c r="G29" i="1"/>
  <c r="G28" i="1"/>
  <c r="G27" i="1"/>
  <c r="G26" i="1"/>
  <c r="G25" i="1"/>
  <c r="G24" i="1"/>
  <c r="G23" i="1"/>
  <c r="G22" i="1"/>
  <c r="G3" i="1"/>
  <c r="G13" i="1"/>
  <c r="G12" i="1"/>
  <c r="G11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<sst xmlns="http://schemas.openxmlformats.org/spreadsheetml/2006/main" count="64" uniqueCount="52">
  <si>
    <t>NOMBRE</t>
  </si>
  <si>
    <t>PRECIO UNITARIO</t>
  </si>
  <si>
    <t>PROVEEDOR</t>
  </si>
  <si>
    <t>CANTIDAD</t>
  </si>
  <si>
    <t xml:space="preserve">PRECIO </t>
  </si>
  <si>
    <t>PAPELERIA JUAN GANDIA</t>
  </si>
  <si>
    <t>COD.</t>
  </si>
  <si>
    <t>LIBRETA-50</t>
  </si>
  <si>
    <t>AGISA</t>
  </si>
  <si>
    <t>AGENDA-2002</t>
  </si>
  <si>
    <t>PORTAFOLIOS</t>
  </si>
  <si>
    <t>AGENDA-2003</t>
  </si>
  <si>
    <t>LIBRETA-100</t>
  </si>
  <si>
    <t>LAPIZ-08</t>
  </si>
  <si>
    <t>LAPIZ-09</t>
  </si>
  <si>
    <t>CETESA</t>
  </si>
  <si>
    <t>PAPELSA</t>
  </si>
  <si>
    <t>TOTAL</t>
  </si>
  <si>
    <t>IVA(16%)</t>
  </si>
  <si>
    <t xml:space="preserve">PRE.FINAL </t>
  </si>
  <si>
    <t>FARMACIA SALEM</t>
  </si>
  <si>
    <t>A001</t>
  </si>
  <si>
    <t>A002</t>
  </si>
  <si>
    <t>A003</t>
  </si>
  <si>
    <t>A004</t>
  </si>
  <si>
    <t xml:space="preserve">A005 </t>
  </si>
  <si>
    <t>A006</t>
  </si>
  <si>
    <t>A007</t>
  </si>
  <si>
    <t>A008</t>
  </si>
  <si>
    <t>A009</t>
  </si>
  <si>
    <t>A0010</t>
  </si>
  <si>
    <t>MUCOTRIM-52</t>
  </si>
  <si>
    <t>ACETAMINOCEN-55</t>
  </si>
  <si>
    <t>CURAS-260</t>
  </si>
  <si>
    <t>ERITROMIZINA-3554</t>
  </si>
  <si>
    <t>INYECCIONES-24</t>
  </si>
  <si>
    <t>OMEPRAZOL-152</t>
  </si>
  <si>
    <t>PARACETAMOL-452</t>
  </si>
  <si>
    <t>VICK VAPORU-552</t>
  </si>
  <si>
    <t>XERALTON-52</t>
  </si>
  <si>
    <t>VITAMINA B -001</t>
  </si>
  <si>
    <t>ALEGRIA P.</t>
  </si>
  <si>
    <t>FACO</t>
  </si>
  <si>
    <t>SOCIALES</t>
  </si>
  <si>
    <t>GALENO</t>
  </si>
  <si>
    <t>BATRES</t>
  </si>
  <si>
    <t>VALUE</t>
  </si>
  <si>
    <t>CENDIS</t>
  </si>
  <si>
    <t>MEYKOL</t>
  </si>
  <si>
    <t>PHARMACY</t>
  </si>
  <si>
    <t>IVA(10%)</t>
  </si>
  <si>
    <t>PRE.FINAL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</si>
</sst>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0" borderId="0" xfId="0" applyAlignment="1"/>
    <xf numFmtId="0" fontId="0" fillId="0" borderId="0" xfId="0" applyBorder="1" applyAlignment="1"/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6" xfId="0" applyBorder="1"/>
    <xf numFmtId="0" fontId="0" fillId="0" borderId="7" xfId="0" applyBorder="1" applyAlignment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/>
    <xf numFmtId="0" fontId="0" fillId="0" borderId="2" xfId="0" applyBorder="1"/>
    <xf numFmtId="0" fontId="0" fillId="0" borderId="1" xfId="0" applyFont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Fill="1" applyBorder="1"/>
    <xf numFmtId="0" fontId="0" fillId="0" borderId="5" xfId="0" applyBorder="1" applyAlignment="1">
      <alignment horizontal="center" wrapText="1"/>
    </xf>
    <xf numFmtId="0" fontId="0" fillId="0" borderId="7" xfId="0" applyBorder="1"/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B21" sqref="B21:C21"/>
    </sheetView>
  </sheetViews>
  <sheetFormatPr baseColWidth="10" defaultRowHeight="15" x14ac:dyDescent="0.25"/>
  <cols>
    <col min="7" max="7" width="11.85546875" bestFit="1" customWidth="1"/>
  </cols>
  <sheetData>
    <row r="1" spans="1:10" x14ac:dyDescent="0.25">
      <c r="A1" s="5" t="s">
        <v>5</v>
      </c>
      <c r="B1" s="5"/>
      <c r="C1" s="5"/>
      <c r="D1" s="20"/>
      <c r="E1" s="20"/>
      <c r="F1" s="5"/>
      <c r="G1" s="5"/>
    </row>
    <row r="2" spans="1:10" ht="30" x14ac:dyDescent="0.25">
      <c r="A2" s="16" t="s">
        <v>6</v>
      </c>
      <c r="B2" s="7" t="s">
        <v>0</v>
      </c>
      <c r="C2" s="8"/>
      <c r="D2" s="22" t="s">
        <v>1</v>
      </c>
      <c r="E2" s="13" t="s">
        <v>2</v>
      </c>
      <c r="F2" s="12" t="s">
        <v>3</v>
      </c>
      <c r="G2" s="2" t="s">
        <v>4</v>
      </c>
      <c r="H2" s="1"/>
      <c r="I2" s="1"/>
      <c r="J2" s="1"/>
    </row>
    <row r="3" spans="1:10" ht="15.75" customHeight="1" x14ac:dyDescent="0.25">
      <c r="A3" s="13">
        <v>10</v>
      </c>
      <c r="B3" s="17" t="s">
        <v>7</v>
      </c>
      <c r="C3" s="18"/>
      <c r="D3" s="21">
        <v>8.02</v>
      </c>
      <c r="E3" s="21" t="s">
        <v>8</v>
      </c>
      <c r="F3" s="13">
        <v>150</v>
      </c>
      <c r="G3" s="13">
        <f t="shared" ref="G3:G9" si="0">D3*F3</f>
        <v>1203</v>
      </c>
      <c r="H3" s="1"/>
      <c r="I3" s="1"/>
      <c r="J3" s="1"/>
    </row>
    <row r="4" spans="1:10" x14ac:dyDescent="0.25">
      <c r="A4" s="13"/>
      <c r="B4" s="17" t="s">
        <v>9</v>
      </c>
      <c r="C4" s="18"/>
      <c r="D4" s="13">
        <v>13.45</v>
      </c>
      <c r="E4" s="13" t="s">
        <v>15</v>
      </c>
      <c r="F4" s="13">
        <v>50</v>
      </c>
      <c r="G4" s="13">
        <f t="shared" si="0"/>
        <v>672.5</v>
      </c>
      <c r="H4" s="1"/>
      <c r="I4" s="1"/>
      <c r="J4" s="1"/>
    </row>
    <row r="5" spans="1:10" x14ac:dyDescent="0.25">
      <c r="A5" s="13"/>
      <c r="B5" s="17" t="s">
        <v>10</v>
      </c>
      <c r="C5" s="18"/>
      <c r="D5" s="13">
        <v>20.399999999999999</v>
      </c>
      <c r="E5" s="19" t="s">
        <v>15</v>
      </c>
      <c r="F5" s="13">
        <v>75</v>
      </c>
      <c r="G5" s="13">
        <f t="shared" si="0"/>
        <v>1530</v>
      </c>
      <c r="H5" s="1"/>
      <c r="I5" s="1"/>
      <c r="J5" s="1"/>
    </row>
    <row r="6" spans="1:10" x14ac:dyDescent="0.25">
      <c r="A6" s="13"/>
      <c r="B6" s="17" t="s">
        <v>11</v>
      </c>
      <c r="C6" s="18"/>
      <c r="D6" s="19">
        <v>15</v>
      </c>
      <c r="E6" s="19" t="s">
        <v>16</v>
      </c>
      <c r="F6" s="19">
        <v>75</v>
      </c>
      <c r="G6" s="13">
        <f t="shared" si="0"/>
        <v>1125</v>
      </c>
      <c r="H6" s="1"/>
      <c r="I6" s="1"/>
      <c r="J6" s="1"/>
    </row>
    <row r="7" spans="1:10" x14ac:dyDescent="0.25">
      <c r="A7" s="13"/>
      <c r="B7" s="17" t="s">
        <v>12</v>
      </c>
      <c r="C7" s="18"/>
      <c r="D7" s="19">
        <v>2.84</v>
      </c>
      <c r="E7" s="19" t="s">
        <v>16</v>
      </c>
      <c r="F7" s="19">
        <v>90</v>
      </c>
      <c r="G7" s="19">
        <f t="shared" si="0"/>
        <v>255.6</v>
      </c>
      <c r="H7" s="1"/>
      <c r="I7" s="1"/>
      <c r="J7" s="1"/>
    </row>
    <row r="8" spans="1:10" x14ac:dyDescent="0.25">
      <c r="A8" s="13"/>
      <c r="B8" s="17" t="s">
        <v>13</v>
      </c>
      <c r="C8" s="18"/>
      <c r="D8" s="19">
        <v>0.5</v>
      </c>
      <c r="E8" s="19" t="s">
        <v>15</v>
      </c>
      <c r="F8" s="19">
        <v>120</v>
      </c>
      <c r="G8" s="19">
        <f t="shared" si="0"/>
        <v>60</v>
      </c>
      <c r="H8" s="1"/>
      <c r="I8" s="1"/>
      <c r="J8" s="1"/>
    </row>
    <row r="9" spans="1:10" x14ac:dyDescent="0.25">
      <c r="A9" s="13"/>
      <c r="B9" s="17" t="s">
        <v>14</v>
      </c>
      <c r="C9" s="18"/>
      <c r="D9" s="19">
        <v>0.5</v>
      </c>
      <c r="E9" s="19" t="s">
        <v>15</v>
      </c>
      <c r="F9" s="19">
        <v>120</v>
      </c>
      <c r="G9" s="19">
        <f t="shared" si="0"/>
        <v>60</v>
      </c>
      <c r="H9" s="1"/>
      <c r="I9" s="1"/>
      <c r="J9" s="1"/>
    </row>
    <row r="10" spans="1:10" ht="17.25" customHeight="1" x14ac:dyDescent="0.25">
      <c r="A10" s="1"/>
      <c r="B10" s="6"/>
      <c r="C10" s="6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4"/>
      <c r="C11" s="4"/>
      <c r="D11" s="1"/>
      <c r="E11" s="1"/>
      <c r="F11" s="13" t="s">
        <v>17</v>
      </c>
      <c r="G11" s="19">
        <f>SUM(G3:G9)</f>
        <v>4906.1000000000004</v>
      </c>
      <c r="H11" s="1"/>
      <c r="I11" s="1"/>
      <c r="J11" s="1"/>
    </row>
    <row r="12" spans="1:10" x14ac:dyDescent="0.25">
      <c r="B12" s="4"/>
      <c r="C12" s="4"/>
      <c r="D12" s="1"/>
      <c r="E12" s="1"/>
      <c r="F12" s="13" t="s">
        <v>18</v>
      </c>
      <c r="G12" s="13">
        <f>G11*16%</f>
        <v>784.97600000000011</v>
      </c>
      <c r="H12" s="1"/>
      <c r="I12" s="1"/>
      <c r="J12" s="1"/>
    </row>
    <row r="13" spans="1:10" x14ac:dyDescent="0.25">
      <c r="F13" s="13" t="s">
        <v>19</v>
      </c>
      <c r="G13" s="13">
        <f>G11+G12</f>
        <v>5691.0760000000009</v>
      </c>
    </row>
    <row r="14" spans="1:10" x14ac:dyDescent="0.25">
      <c r="F14" s="1"/>
      <c r="G14" s="1"/>
    </row>
    <row r="16" spans="1:10" ht="16.5" customHeight="1" x14ac:dyDescent="0.25"/>
    <row r="20" spans="1:7" x14ac:dyDescent="0.25">
      <c r="A20" s="7" t="s">
        <v>20</v>
      </c>
      <c r="B20" s="8"/>
      <c r="C20" s="8"/>
      <c r="D20" s="8"/>
      <c r="E20" s="8"/>
      <c r="F20" s="8"/>
      <c r="G20" s="9"/>
    </row>
    <row r="21" spans="1:7" ht="30" x14ac:dyDescent="0.25">
      <c r="A21" s="12" t="s">
        <v>6</v>
      </c>
      <c r="B21" s="7" t="s">
        <v>0</v>
      </c>
      <c r="C21" s="9"/>
      <c r="D21" s="12" t="s">
        <v>1</v>
      </c>
      <c r="E21" s="13" t="s">
        <v>2</v>
      </c>
      <c r="F21" s="12" t="s">
        <v>3</v>
      </c>
      <c r="G21" s="2" t="s">
        <v>4</v>
      </c>
    </row>
    <row r="22" spans="1:7" x14ac:dyDescent="0.25">
      <c r="A22" s="13" t="s">
        <v>21</v>
      </c>
      <c r="B22" s="7" t="s">
        <v>34</v>
      </c>
      <c r="C22" s="9"/>
      <c r="D22" s="13">
        <v>4</v>
      </c>
      <c r="E22" s="13" t="s">
        <v>41</v>
      </c>
      <c r="F22" s="13">
        <v>150</v>
      </c>
      <c r="G22" s="13">
        <f t="shared" ref="G22:G31" si="1">D22*F22</f>
        <v>600</v>
      </c>
    </row>
    <row r="23" spans="1:7" x14ac:dyDescent="0.25">
      <c r="A23" s="13" t="s">
        <v>22</v>
      </c>
      <c r="B23" s="7" t="s">
        <v>31</v>
      </c>
      <c r="C23" s="9"/>
      <c r="D23" s="13">
        <v>35</v>
      </c>
      <c r="E23" s="13" t="s">
        <v>42</v>
      </c>
      <c r="F23" s="13">
        <v>53</v>
      </c>
      <c r="G23" s="13">
        <f t="shared" si="1"/>
        <v>1855</v>
      </c>
    </row>
    <row r="24" spans="1:7" x14ac:dyDescent="0.25">
      <c r="A24" s="10" t="s">
        <v>23</v>
      </c>
      <c r="B24" s="7" t="s">
        <v>33</v>
      </c>
      <c r="C24" s="9"/>
      <c r="D24" s="13">
        <v>0.25</v>
      </c>
      <c r="E24" s="13" t="s">
        <v>43</v>
      </c>
      <c r="F24" s="13">
        <v>96</v>
      </c>
      <c r="G24" s="13">
        <f t="shared" si="1"/>
        <v>24</v>
      </c>
    </row>
    <row r="25" spans="1:7" x14ac:dyDescent="0.25">
      <c r="A25" s="13" t="s">
        <v>24</v>
      </c>
      <c r="B25" s="7" t="s">
        <v>32</v>
      </c>
      <c r="C25" s="9"/>
      <c r="D25" s="13">
        <v>2.5</v>
      </c>
      <c r="E25" s="13" t="s">
        <v>44</v>
      </c>
      <c r="F25" s="13">
        <v>65</v>
      </c>
      <c r="G25" s="13">
        <f t="shared" si="1"/>
        <v>162.5</v>
      </c>
    </row>
    <row r="26" spans="1:7" x14ac:dyDescent="0.25">
      <c r="A26" s="13" t="s">
        <v>25</v>
      </c>
      <c r="B26" s="7" t="s">
        <v>35</v>
      </c>
      <c r="C26" s="9"/>
      <c r="D26" s="13">
        <v>3.5</v>
      </c>
      <c r="E26" s="13" t="s">
        <v>45</v>
      </c>
      <c r="F26" s="13">
        <v>85</v>
      </c>
      <c r="G26" s="13">
        <f t="shared" si="1"/>
        <v>297.5</v>
      </c>
    </row>
    <row r="27" spans="1:7" x14ac:dyDescent="0.25">
      <c r="A27" s="13" t="s">
        <v>26</v>
      </c>
      <c r="B27" s="7" t="s">
        <v>36</v>
      </c>
      <c r="C27" s="9"/>
      <c r="D27" s="13">
        <v>4.75</v>
      </c>
      <c r="E27" s="13" t="s">
        <v>42</v>
      </c>
      <c r="F27" s="13">
        <v>69</v>
      </c>
      <c r="G27" s="13">
        <f t="shared" si="1"/>
        <v>327.75</v>
      </c>
    </row>
    <row r="28" spans="1:7" x14ac:dyDescent="0.25">
      <c r="A28" s="13" t="s">
        <v>27</v>
      </c>
      <c r="B28" s="7" t="s">
        <v>37</v>
      </c>
      <c r="C28" s="9"/>
      <c r="D28" s="13">
        <v>3</v>
      </c>
      <c r="E28" s="13" t="s">
        <v>46</v>
      </c>
      <c r="F28" s="13">
        <v>125</v>
      </c>
      <c r="G28" s="13">
        <f t="shared" si="1"/>
        <v>375</v>
      </c>
    </row>
    <row r="29" spans="1:7" x14ac:dyDescent="0.25">
      <c r="A29" s="13" t="s">
        <v>28</v>
      </c>
      <c r="B29" s="7" t="s">
        <v>38</v>
      </c>
      <c r="C29" s="9"/>
      <c r="D29" s="13">
        <v>10</v>
      </c>
      <c r="E29" s="13" t="s">
        <v>47</v>
      </c>
      <c r="F29" s="13">
        <v>156</v>
      </c>
      <c r="G29" s="13">
        <f t="shared" si="1"/>
        <v>1560</v>
      </c>
    </row>
    <row r="30" spans="1:7" x14ac:dyDescent="0.25">
      <c r="A30" s="14" t="s">
        <v>29</v>
      </c>
      <c r="B30" s="7" t="s">
        <v>39</v>
      </c>
      <c r="C30" s="9"/>
      <c r="D30" s="13">
        <v>35</v>
      </c>
      <c r="E30" s="13" t="s">
        <v>48</v>
      </c>
      <c r="F30" s="13">
        <v>12</v>
      </c>
      <c r="G30" s="13">
        <f t="shared" si="1"/>
        <v>420</v>
      </c>
    </row>
    <row r="31" spans="1:7" x14ac:dyDescent="0.25">
      <c r="A31" s="11" t="s">
        <v>30</v>
      </c>
      <c r="B31" s="7" t="s">
        <v>40</v>
      </c>
      <c r="C31" s="9"/>
      <c r="D31" s="13">
        <v>80</v>
      </c>
      <c r="E31" s="13" t="s">
        <v>49</v>
      </c>
      <c r="F31" s="13">
        <v>145</v>
      </c>
      <c r="G31" s="13">
        <f t="shared" si="1"/>
        <v>11600</v>
      </c>
    </row>
    <row r="32" spans="1:7" x14ac:dyDescent="0.25">
      <c r="A32" s="3"/>
      <c r="B32" s="3"/>
      <c r="C32" s="3"/>
      <c r="F32" s="1"/>
    </row>
    <row r="33" spans="6:7" x14ac:dyDescent="0.25">
      <c r="F33" s="15" t="s">
        <v>17</v>
      </c>
      <c r="G33" s="13">
        <f>SUM(G22:G31)</f>
        <v>17221.75</v>
      </c>
    </row>
    <row r="34" spans="6:7" x14ac:dyDescent="0.25">
      <c r="F34" s="15" t="s">
        <v>50</v>
      </c>
      <c r="G34" s="13">
        <f>(G33*10%)</f>
        <v>1722.1750000000002</v>
      </c>
    </row>
    <row r="35" spans="6:7" x14ac:dyDescent="0.25">
      <c r="F35" s="13" t="s">
        <v>51</v>
      </c>
      <c r="G35" s="13">
        <f>(G33+G34)</f>
        <v>18943.924999999999</v>
      </c>
    </row>
    <row r="36" spans="6:7" x14ac:dyDescent="0.25">
      <c r="F36" s="1"/>
      <c r="G36" s="1"/>
    </row>
  </sheetData>
  <mergeCells count="22">
    <mergeCell ref="A1:G1"/>
    <mergeCell ref="B2:C2"/>
    <mergeCell ref="B4:C4"/>
    <mergeCell ref="B3:C3"/>
    <mergeCell ref="A20:G20"/>
    <mergeCell ref="B5:C5"/>
    <mergeCell ref="B6:C6"/>
    <mergeCell ref="B7:C7"/>
    <mergeCell ref="B8:C8"/>
    <mergeCell ref="B9:C9"/>
    <mergeCell ref="B10:C10"/>
    <mergeCell ref="B21:C21"/>
    <mergeCell ref="B22:C22"/>
    <mergeCell ref="B23:C23"/>
    <mergeCell ref="B24:C24"/>
    <mergeCell ref="B25:C25"/>
    <mergeCell ref="B31:C31"/>
    <mergeCell ref="B26:C26"/>
    <mergeCell ref="B27:C27"/>
    <mergeCell ref="B28:C28"/>
    <mergeCell ref="B29:C29"/>
    <mergeCell ref="B30:C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32</dc:creator>
  <cp:lastModifiedBy>Equipo 32</cp:lastModifiedBy>
  <cp:lastPrinted>2021-09-23T19:09:26Z</cp:lastPrinted>
  <dcterms:created xsi:type="dcterms:W3CDTF">2021-09-23T17:36:51Z</dcterms:created>
  <dcterms:modified xsi:type="dcterms:W3CDTF">2021-09-24T17:35:18Z</dcterms:modified>
</cp:coreProperties>
</file>