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65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51" i="1"/>
  <c r="E65" i="1"/>
  <c r="D65" i="1"/>
  <c r="E14" i="1"/>
  <c r="E11" i="1"/>
  <c r="E9" i="1"/>
  <c r="E48" i="1"/>
  <c r="E34" i="1"/>
  <c r="D43" i="1"/>
  <c r="D42" i="1"/>
  <c r="E43" i="1" s="1"/>
  <c r="D41" i="1"/>
  <c r="D38" i="1"/>
  <c r="D37" i="1"/>
  <c r="D36" i="1"/>
  <c r="D34" i="1"/>
  <c r="D32" i="1"/>
  <c r="D31" i="1"/>
  <c r="E29" i="1"/>
  <c r="E32" i="1" l="1"/>
  <c r="E38" i="1"/>
  <c r="E52" i="1" l="1"/>
</calcChain>
</file>

<file path=xl/sharedStrings.xml><?xml version="1.0" encoding="utf-8"?>
<sst xmlns="http://schemas.openxmlformats.org/spreadsheetml/2006/main" count="61" uniqueCount="51">
  <si>
    <t>El señor Eduardo Concohá solicita que elabore su primer inventario, del comercial
denominado “Bla-Bla”, ubicada en 1ra. Calle C-45 zona 1, Sololá,</t>
  </si>
  <si>
    <t>Banco</t>
  </si>
  <si>
    <t xml:space="preserve">Cuenta bancaria en Banco Industrial No. 12-345678-00 </t>
  </si>
  <si>
    <t>CORRIENTE</t>
  </si>
  <si>
    <t xml:space="preserve">Caja </t>
  </si>
  <si>
    <t>Billete</t>
  </si>
  <si>
    <t>Moneda</t>
  </si>
  <si>
    <t>ACTIVO</t>
  </si>
  <si>
    <t xml:space="preserve">Mercaderia </t>
  </si>
  <si>
    <t>Docenas de Doritos varias presentaciones Q. 20.16 c/doc.,</t>
  </si>
  <si>
    <t>Docenas de Tortrix de Barbacoa Q. 8.52 c/doc.,</t>
  </si>
  <si>
    <t>Docenas de Toritrix de Limón Q. 8.52 c/doc.,</t>
  </si>
  <si>
    <t>Docenas de Jalapeños Q. 5.60 c/doc.,</t>
  </si>
  <si>
    <t>Aguas gaseosas diferentes sabores botella de vidrio Q. 2.24 c/u.,</t>
  </si>
  <si>
    <t>Jumbos Pepsi Q. 11.20 c/u.,</t>
  </si>
  <si>
    <t>Jumbos Rica varios sabores Q. 8.52 c/u.,</t>
  </si>
  <si>
    <t>Bolsas de frijol 400 gramos Q. 11.20 c/u.,</t>
  </si>
  <si>
    <t>latas de frijol de 890 gramos Q. 19.60 c/u.,</t>
  </si>
  <si>
    <t>Galletas Oreo Q. 0.84 c/u.,</t>
  </si>
  <si>
    <t>Galletas Q. 0.28 c/u.,</t>
  </si>
  <si>
    <t>Bombones Arco Q. 0.84 c/u.,</t>
  </si>
  <si>
    <t>Bolsas de dulces Colombina Q. 16.80 c/u.,</t>
  </si>
  <si>
    <t>Paquetes de Gelatinas Osito Q. 28.00 c/u.</t>
  </si>
  <si>
    <t>Material De Empaque</t>
  </si>
  <si>
    <t>Paquetes de bolsas de nylon Q. 16.80 c/paquete,</t>
  </si>
  <si>
    <t>Cajas de cartón Q. 1.12 c/u.</t>
  </si>
  <si>
    <t>Papeleria y Utiles</t>
  </si>
  <si>
    <t>libros de contabilidad Q. 33.60 c/u.,</t>
  </si>
  <si>
    <t>Material de limpieza y aseo</t>
  </si>
  <si>
    <t>Escobas de plástico Q. 14.00 c/u.,</t>
  </si>
  <si>
    <t>Sacabasura de metal Q. 11.20,</t>
  </si>
  <si>
    <t>Bolsas para basura Q. 84.00</t>
  </si>
  <si>
    <t xml:space="preserve">Ducumentos Por Cobar </t>
  </si>
  <si>
    <t>Recibo de la SAT por habilitación de libros Q. 150.00,</t>
  </si>
  <si>
    <t>Recibo del Registro Mercantil por Autorización de libros Q. 45.00.</t>
  </si>
  <si>
    <t xml:space="preserve">NO CORRIENTE </t>
  </si>
  <si>
    <t>Mobiliario y equipo sala de ventas</t>
  </si>
  <si>
    <t>Mostrador de madera y vidrio Q. 560.00,</t>
  </si>
  <si>
    <t>Estanterías de metal Q. 140.00 c/u.,</t>
  </si>
  <si>
    <t>Mesa de madera de 1 metro de ancho Q. 280.00.</t>
  </si>
  <si>
    <t xml:space="preserve">Suma de activo </t>
  </si>
  <si>
    <t>PASIVO</t>
  </si>
  <si>
    <t>Proveedores</t>
  </si>
  <si>
    <t xml:space="preserve">Luis Pérez </t>
  </si>
  <si>
    <t xml:space="preserve">Ángel Yax </t>
  </si>
  <si>
    <t>Suma de Pasivo</t>
  </si>
  <si>
    <t xml:space="preserve">Patrimonio </t>
  </si>
  <si>
    <t>Capital</t>
  </si>
  <si>
    <t xml:space="preserve">Suma del pasivo mas el capital  </t>
  </si>
  <si>
    <t xml:space="preserve">Resumen </t>
  </si>
  <si>
    <t>Suma Iguales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</si>
</sst>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9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theme="4" tint="0.39997558519241921"/>
      </right>
      <top style="double">
        <color rgb="FFFF0000"/>
      </top>
      <bottom style="thin">
        <color theme="4" tint="0.39997558519241921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double">
        <color rgb="FFFF0000"/>
      </right>
      <top style="double">
        <color rgb="FFFF0000"/>
      </top>
      <bottom style="thin">
        <color theme="4" tint="0.39997558519241921"/>
      </bottom>
      <diagonal/>
    </border>
    <border>
      <left/>
      <right style="double">
        <color rgb="FFFF0000"/>
      </right>
      <top/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rgb="FF0B33FB"/>
      </top>
      <bottom style="thin">
        <color rgb="FF0B33FB"/>
      </bottom>
      <diagonal/>
    </border>
    <border>
      <left/>
      <right style="double">
        <color rgb="FFFF0000"/>
      </right>
      <top style="thin">
        <color theme="4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theme="4" tint="0.39997558519241921"/>
      </bottom>
      <diagonal/>
    </border>
    <border>
      <left style="double">
        <color rgb="FFFF0000"/>
      </left>
      <right style="double">
        <color rgb="FFFF0000"/>
      </right>
      <top/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thin">
        <color theme="4"/>
      </bottom>
      <diagonal/>
    </border>
    <border>
      <left style="double">
        <color rgb="FFFF0000"/>
      </left>
      <right style="thin">
        <color theme="4" tint="0.39997558519241921"/>
      </right>
      <top/>
      <bottom style="thin">
        <color theme="8" tint="-0.249977111117893"/>
      </bottom>
      <diagonal/>
    </border>
    <border>
      <left style="double">
        <color rgb="FFFF0000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double">
        <color rgb="FFFF0000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double">
        <color rgb="FFFF0000"/>
      </right>
      <top/>
      <bottom/>
      <diagonal/>
    </border>
    <border>
      <left style="thin">
        <color rgb="FFFF0000"/>
      </left>
      <right style="double">
        <color rgb="FFFF0000"/>
      </right>
      <top style="thin">
        <color rgb="FF0B33FB"/>
      </top>
      <bottom style="thin">
        <color rgb="FF0B33FB"/>
      </bottom>
      <diagonal/>
    </border>
    <border>
      <left style="double">
        <color rgb="FFFF0000"/>
      </left>
      <right style="double">
        <color rgb="FFFF0000"/>
      </right>
      <top style="thick">
        <color theme="1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/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thick">
        <color theme="1"/>
      </bottom>
      <diagonal/>
    </border>
    <border>
      <left style="double">
        <color rgb="FFFF0000"/>
      </left>
      <right style="double">
        <color rgb="FFFF0000"/>
      </right>
      <top style="thick">
        <color theme="1"/>
      </top>
      <bottom style="thin">
        <color rgb="FF0B33FB"/>
      </bottom>
      <diagonal/>
    </border>
    <border>
      <left/>
      <right style="double">
        <color rgb="FFFF0000"/>
      </right>
      <top style="thin">
        <color theme="4"/>
      </top>
      <bottom/>
      <diagonal/>
    </border>
    <border>
      <left style="double">
        <color rgb="FFFF0000"/>
      </left>
      <right style="double">
        <color rgb="FFFF0000"/>
      </right>
      <top style="thin">
        <color rgb="FF0B33FB"/>
      </top>
      <bottom style="thick">
        <color theme="1"/>
      </bottom>
      <diagonal/>
    </border>
    <border>
      <left style="double">
        <color rgb="FFFF0000"/>
      </left>
      <right style="double">
        <color rgb="FFFF0000"/>
      </right>
      <top/>
      <bottom style="thin">
        <color rgb="FF0B33FB"/>
      </bottom>
      <diagonal/>
    </border>
    <border>
      <left/>
      <right style="double">
        <color rgb="FFFF0000"/>
      </right>
      <top style="thin">
        <color rgb="FF0B33FB"/>
      </top>
      <bottom/>
      <diagonal/>
    </border>
    <border>
      <left style="double">
        <color rgb="FFFF0000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rgb="FFFF0000"/>
      </left>
      <right style="double">
        <color rgb="FFFF0000"/>
      </right>
      <top style="thin">
        <color rgb="FF0B33FB"/>
      </top>
      <bottom/>
      <diagonal/>
    </border>
    <border>
      <left style="double">
        <color rgb="FFFF0000"/>
      </left>
      <right style="double">
        <color rgb="FFFF0000"/>
      </right>
      <top style="thin">
        <color rgb="FF0B33FB"/>
      </top>
      <bottom/>
      <diagonal/>
    </border>
    <border>
      <left style="double">
        <color rgb="FFFF0000"/>
      </left>
      <right style="double">
        <color rgb="FFFF0000"/>
      </right>
      <top style="thick">
        <color theme="1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0" fillId="2" borderId="0" xfId="0" applyFill="1"/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/>
    <xf numFmtId="44" fontId="0" fillId="2" borderId="4" xfId="1" applyFont="1" applyFill="1" applyBorder="1"/>
    <xf numFmtId="0" fontId="0" fillId="2" borderId="7" xfId="0" applyFill="1" applyBorder="1"/>
    <xf numFmtId="0" fontId="0" fillId="2" borderId="0" xfId="0" applyFon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0" fillId="2" borderId="10" xfId="0" applyFont="1" applyFill="1" applyBorder="1"/>
    <xf numFmtId="44" fontId="0" fillId="2" borderId="6" xfId="1" applyFont="1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4" fontId="4" fillId="0" borderId="13" xfId="2" applyNumberFormat="1" applyFont="1" applyBorder="1" applyAlignment="1"/>
    <xf numFmtId="44" fontId="6" fillId="0" borderId="13" xfId="1" applyFont="1" applyBorder="1" applyAlignment="1"/>
    <xf numFmtId="0" fontId="0" fillId="2" borderId="14" xfId="0" applyFill="1" applyBorder="1"/>
    <xf numFmtId="44" fontId="0" fillId="2" borderId="14" xfId="0" applyNumberFormat="1" applyFill="1" applyBorder="1"/>
    <xf numFmtId="0" fontId="0" fillId="2" borderId="14" xfId="0" applyFont="1" applyFill="1" applyBorder="1"/>
    <xf numFmtId="44" fontId="0" fillId="2" borderId="14" xfId="1" applyFont="1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/>
    <xf numFmtId="44" fontId="0" fillId="2" borderId="17" xfId="1" applyFont="1" applyFill="1" applyBorder="1"/>
    <xf numFmtId="44" fontId="0" fillId="2" borderId="17" xfId="0" applyNumberFormat="1" applyFill="1" applyBorder="1"/>
    <xf numFmtId="0" fontId="0" fillId="2" borderId="0" xfId="0" applyFill="1" applyBorder="1"/>
    <xf numFmtId="0" fontId="0" fillId="2" borderId="18" xfId="0" applyFill="1" applyBorder="1"/>
    <xf numFmtId="0" fontId="2" fillId="2" borderId="12" xfId="0" applyFont="1" applyFill="1" applyBorder="1" applyAlignment="1">
      <alignment horizontal="center"/>
    </xf>
    <xf numFmtId="0" fontId="0" fillId="2" borderId="19" xfId="0" applyFill="1" applyBorder="1"/>
    <xf numFmtId="0" fontId="2" fillId="2" borderId="20" xfId="0" applyFont="1" applyFill="1" applyBorder="1"/>
    <xf numFmtId="0" fontId="0" fillId="2" borderId="20" xfId="0" applyFont="1" applyFill="1" applyBorder="1"/>
    <xf numFmtId="0" fontId="0" fillId="2" borderId="20" xfId="0" applyFill="1" applyBorder="1"/>
    <xf numFmtId="0" fontId="0" fillId="0" borderId="21" xfId="0" applyBorder="1"/>
    <xf numFmtId="0" fontId="0" fillId="2" borderId="19" xfId="0" applyFont="1" applyFill="1" applyBorder="1"/>
    <xf numFmtId="1" fontId="0" fillId="2" borderId="19" xfId="0" applyNumberFormat="1" applyFill="1" applyBorder="1"/>
    <xf numFmtId="0" fontId="2" fillId="2" borderId="20" xfId="0" applyFont="1" applyFill="1" applyBorder="1" applyAlignment="1">
      <alignment horizontal="left" vertical="center"/>
    </xf>
    <xf numFmtId="0" fontId="2" fillId="0" borderId="21" xfId="0" applyFont="1" applyBorder="1"/>
    <xf numFmtId="0" fontId="2" fillId="2" borderId="20" xfId="0" applyFont="1" applyFill="1" applyBorder="1" applyAlignment="1">
      <alignment horizontal="center" vertical="center"/>
    </xf>
    <xf numFmtId="4" fontId="5" fillId="0" borderId="22" xfId="2" applyNumberFormat="1" applyFont="1" applyBorder="1" applyAlignment="1"/>
    <xf numFmtId="0" fontId="0" fillId="2" borderId="20" xfId="0" applyFill="1" applyBorder="1" applyAlignment="1">
      <alignment horizontal="center"/>
    </xf>
    <xf numFmtId="0" fontId="2" fillId="2" borderId="20" xfId="0" applyFont="1" applyFill="1" applyBorder="1" applyAlignment="1">
      <alignment horizontal="left" vertical="top"/>
    </xf>
    <xf numFmtId="4" fontId="6" fillId="0" borderId="22" xfId="2" applyNumberFormat="1" applyFont="1" applyBorder="1" applyAlignment="1"/>
    <xf numFmtId="44" fontId="0" fillId="2" borderId="16" xfId="1" applyFont="1" applyFill="1" applyBorder="1"/>
    <xf numFmtId="44" fontId="0" fillId="2" borderId="24" xfId="1" applyFont="1" applyFill="1" applyBorder="1"/>
    <xf numFmtId="44" fontId="0" fillId="2" borderId="23" xfId="1" applyFont="1" applyFill="1" applyBorder="1"/>
    <xf numFmtId="44" fontId="0" fillId="2" borderId="25" xfId="1" applyFont="1" applyFill="1" applyBorder="1"/>
    <xf numFmtId="44" fontId="0" fillId="2" borderId="26" xfId="1" applyFont="1" applyFill="1" applyBorder="1"/>
    <xf numFmtId="44" fontId="0" fillId="2" borderId="27" xfId="1" applyFont="1" applyFill="1" applyBorder="1"/>
    <xf numFmtId="44" fontId="6" fillId="0" borderId="29" xfId="1" applyFont="1" applyBorder="1" applyAlignment="1"/>
    <xf numFmtId="44" fontId="6" fillId="0" borderId="28" xfId="1" applyFont="1" applyBorder="1" applyAlignment="1"/>
    <xf numFmtId="44" fontId="6" fillId="0" borderId="30" xfId="1" applyFont="1" applyBorder="1" applyAlignment="1"/>
    <xf numFmtId="0" fontId="0" fillId="2" borderId="8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1" xfId="0" applyFill="1" applyBorder="1"/>
    <xf numFmtId="4" fontId="6" fillId="0" borderId="32" xfId="2" applyNumberFormat="1" applyFont="1" applyBorder="1" applyAlignment="1"/>
    <xf numFmtId="44" fontId="7" fillId="0" borderId="33" xfId="1" applyFont="1" applyBorder="1" applyAlignment="1"/>
    <xf numFmtId="44" fontId="0" fillId="2" borderId="34" xfId="1" applyFont="1" applyFill="1" applyBorder="1"/>
    <xf numFmtId="0" fontId="0" fillId="2" borderId="35" xfId="0" applyFill="1" applyBorder="1"/>
    <xf numFmtId="0" fontId="0" fillId="2" borderId="6" xfId="0" applyFill="1" applyBorder="1"/>
    <xf numFmtId="44" fontId="0" fillId="2" borderId="0" xfId="1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7"/>
  <sheetViews>
    <sheetView tabSelected="1" zoomScale="145" zoomScaleNormal="145" workbookViewId="0">
      <selection activeCell="H21" sqref="H21"/>
    </sheetView>
  </sheetViews>
  <sheetFormatPr baseColWidth="10" defaultRowHeight="15" x14ac:dyDescent="0.25"/>
  <cols>
    <col min="1" max="1" width="6.28515625" style="1" customWidth="1"/>
    <col min="2" max="2" width="3" style="1" customWidth="1"/>
    <col min="3" max="3" width="68.5703125" style="1" customWidth="1"/>
    <col min="4" max="4" width="11.140625" style="1" customWidth="1"/>
    <col min="5" max="5" width="11.85546875" style="1" customWidth="1"/>
    <col min="6" max="6" width="3.42578125" style="1" customWidth="1"/>
    <col min="7" max="16384" width="11.42578125" style="1"/>
  </cols>
  <sheetData>
    <row r="3" spans="1:7" ht="15.75" thickBot="1" x14ac:dyDescent="0.3">
      <c r="B3" s="52" t="s">
        <v>0</v>
      </c>
      <c r="C3" s="53"/>
      <c r="D3" s="53"/>
      <c r="E3" s="53"/>
      <c r="F3" s="53"/>
      <c r="G3" s="26"/>
    </row>
    <row r="4" spans="1:7" ht="16.5" thickTop="1" thickBot="1" x14ac:dyDescent="0.3">
      <c r="B4" s="54"/>
      <c r="C4" s="54"/>
      <c r="D4" s="54"/>
      <c r="E4" s="54"/>
      <c r="F4" s="54"/>
      <c r="G4" s="26"/>
    </row>
    <row r="5" spans="1:7" ht="15.75" thickTop="1" x14ac:dyDescent="0.25">
      <c r="A5" s="26"/>
      <c r="B5" s="22"/>
      <c r="C5" s="14" t="s">
        <v>7</v>
      </c>
      <c r="D5" s="22"/>
      <c r="E5" s="14"/>
      <c r="F5" s="10"/>
    </row>
    <row r="6" spans="1:7" x14ac:dyDescent="0.25">
      <c r="B6" s="27"/>
      <c r="C6" s="28" t="s">
        <v>3</v>
      </c>
      <c r="D6" s="23"/>
      <c r="E6" s="15"/>
      <c r="F6" s="8"/>
    </row>
    <row r="7" spans="1:7" x14ac:dyDescent="0.25">
      <c r="B7" s="29"/>
      <c r="C7" s="30" t="s">
        <v>4</v>
      </c>
      <c r="D7" s="24"/>
      <c r="E7" s="18"/>
      <c r="F7" s="11"/>
    </row>
    <row r="8" spans="1:7" x14ac:dyDescent="0.25">
      <c r="B8" s="29"/>
      <c r="C8" s="31" t="s">
        <v>5</v>
      </c>
      <c r="D8" s="24">
        <v>500</v>
      </c>
      <c r="E8" s="18"/>
      <c r="F8" s="11"/>
    </row>
    <row r="9" spans="1:7" ht="15.75" thickBot="1" x14ac:dyDescent="0.3">
      <c r="B9" s="29"/>
      <c r="C9" s="32" t="s">
        <v>6</v>
      </c>
      <c r="D9" s="44">
        <v>125</v>
      </c>
      <c r="E9" s="19">
        <f>D8+D9</f>
        <v>625</v>
      </c>
      <c r="F9" s="11"/>
    </row>
    <row r="10" spans="1:7" ht="15.75" thickTop="1" x14ac:dyDescent="0.25">
      <c r="B10" s="29"/>
      <c r="C10" s="30" t="s">
        <v>1</v>
      </c>
      <c r="D10" s="45"/>
      <c r="E10" s="18"/>
      <c r="F10" s="11"/>
    </row>
    <row r="11" spans="1:7" ht="15.75" thickBot="1" x14ac:dyDescent="0.3">
      <c r="B11" s="29"/>
      <c r="C11" s="33" t="s">
        <v>2</v>
      </c>
      <c r="D11" s="46">
        <v>1000</v>
      </c>
      <c r="E11" s="19">
        <f>D11</f>
        <v>1000</v>
      </c>
      <c r="F11" s="11"/>
    </row>
    <row r="12" spans="1:7" ht="15.75" thickTop="1" x14ac:dyDescent="0.25">
      <c r="B12" s="29"/>
      <c r="C12" s="30" t="s">
        <v>32</v>
      </c>
      <c r="D12" s="43"/>
      <c r="E12" s="19"/>
      <c r="F12" s="11"/>
    </row>
    <row r="13" spans="1:7" x14ac:dyDescent="0.25">
      <c r="B13" s="29">
        <v>1</v>
      </c>
      <c r="C13" s="33" t="s">
        <v>33</v>
      </c>
      <c r="D13" s="24">
        <v>150</v>
      </c>
      <c r="E13" s="19"/>
      <c r="F13" s="11"/>
    </row>
    <row r="14" spans="1:7" ht="15.75" thickBot="1" x14ac:dyDescent="0.3">
      <c r="B14" s="29">
        <v>1</v>
      </c>
      <c r="C14" s="33" t="s">
        <v>34</v>
      </c>
      <c r="D14" s="46">
        <v>45</v>
      </c>
      <c r="E14" s="19">
        <f>D13+D14</f>
        <v>195</v>
      </c>
      <c r="F14" s="11"/>
    </row>
    <row r="15" spans="1:7" s="9" customFormat="1" ht="15.75" thickTop="1" x14ac:dyDescent="0.25">
      <c r="B15" s="34"/>
      <c r="C15" s="30" t="s">
        <v>8</v>
      </c>
      <c r="D15" s="43"/>
      <c r="E15" s="20"/>
      <c r="F15" s="12"/>
    </row>
    <row r="16" spans="1:7" x14ac:dyDescent="0.25">
      <c r="B16" s="35">
        <v>10</v>
      </c>
      <c r="C16" s="33" t="s">
        <v>10</v>
      </c>
      <c r="D16" s="24">
        <v>85.199999999999989</v>
      </c>
      <c r="E16" s="19"/>
      <c r="F16" s="11"/>
    </row>
    <row r="17" spans="2:6" x14ac:dyDescent="0.25">
      <c r="B17" s="29">
        <v>15</v>
      </c>
      <c r="C17" s="33" t="s">
        <v>11</v>
      </c>
      <c r="D17" s="24">
        <v>127.8</v>
      </c>
      <c r="E17" s="19"/>
      <c r="F17" s="11"/>
    </row>
    <row r="18" spans="2:6" x14ac:dyDescent="0.25">
      <c r="B18" s="29">
        <v>15</v>
      </c>
      <c r="C18" s="33" t="s">
        <v>9</v>
      </c>
      <c r="D18" s="24">
        <v>302.39999999999998</v>
      </c>
      <c r="E18" s="19"/>
      <c r="F18" s="11"/>
    </row>
    <row r="19" spans="2:6" x14ac:dyDescent="0.25">
      <c r="B19" s="29">
        <v>8</v>
      </c>
      <c r="C19" s="33" t="s">
        <v>12</v>
      </c>
      <c r="D19" s="24">
        <v>44.8</v>
      </c>
      <c r="E19" s="19"/>
      <c r="F19" s="11"/>
    </row>
    <row r="20" spans="2:6" x14ac:dyDescent="0.25">
      <c r="B20" s="29">
        <v>56</v>
      </c>
      <c r="C20" s="33" t="s">
        <v>13</v>
      </c>
      <c r="D20" s="24">
        <v>125.44000000000001</v>
      </c>
      <c r="E20" s="21"/>
      <c r="F20" s="11"/>
    </row>
    <row r="21" spans="2:6" x14ac:dyDescent="0.25">
      <c r="B21" s="29">
        <v>48</v>
      </c>
      <c r="C21" s="33" t="s">
        <v>14</v>
      </c>
      <c r="D21" s="24">
        <v>537.59999999999991</v>
      </c>
      <c r="E21" s="21"/>
      <c r="F21" s="11"/>
    </row>
    <row r="22" spans="2:6" x14ac:dyDescent="0.25">
      <c r="B22" s="29">
        <v>32</v>
      </c>
      <c r="C22" s="33" t="s">
        <v>15</v>
      </c>
      <c r="D22" s="24">
        <v>272.64</v>
      </c>
      <c r="E22" s="21"/>
      <c r="F22" s="11"/>
    </row>
    <row r="23" spans="2:6" x14ac:dyDescent="0.25">
      <c r="B23" s="29">
        <v>12</v>
      </c>
      <c r="C23" s="33" t="s">
        <v>16</v>
      </c>
      <c r="D23" s="24">
        <v>134.39999999999998</v>
      </c>
      <c r="E23" s="21"/>
      <c r="F23" s="11"/>
    </row>
    <row r="24" spans="2:6" x14ac:dyDescent="0.25">
      <c r="B24" s="29">
        <v>5</v>
      </c>
      <c r="C24" s="33" t="s">
        <v>17</v>
      </c>
      <c r="D24" s="24">
        <v>98</v>
      </c>
      <c r="E24" s="21"/>
      <c r="F24" s="11"/>
    </row>
    <row r="25" spans="2:6" x14ac:dyDescent="0.25">
      <c r="B25" s="29">
        <v>85</v>
      </c>
      <c r="C25" s="33" t="s">
        <v>18</v>
      </c>
      <c r="D25" s="24">
        <v>71.399999999999991</v>
      </c>
      <c r="E25" s="21"/>
      <c r="F25" s="11"/>
    </row>
    <row r="26" spans="2:6" x14ac:dyDescent="0.25">
      <c r="B26" s="29">
        <v>80</v>
      </c>
      <c r="C26" s="33" t="s">
        <v>19</v>
      </c>
      <c r="D26" s="24">
        <v>22.400000000000002</v>
      </c>
      <c r="E26" s="21"/>
      <c r="F26" s="11"/>
    </row>
    <row r="27" spans="2:6" x14ac:dyDescent="0.25">
      <c r="B27" s="29">
        <v>75</v>
      </c>
      <c r="C27" s="33" t="s">
        <v>20</v>
      </c>
      <c r="D27" s="24">
        <v>63</v>
      </c>
      <c r="E27" s="21"/>
      <c r="F27" s="11"/>
    </row>
    <row r="28" spans="2:6" x14ac:dyDescent="0.25">
      <c r="B28" s="29">
        <v>10</v>
      </c>
      <c r="C28" s="33" t="s">
        <v>21</v>
      </c>
      <c r="D28" s="24">
        <v>168</v>
      </c>
      <c r="E28" s="21"/>
      <c r="F28" s="11"/>
    </row>
    <row r="29" spans="2:6" ht="15.75" thickBot="1" x14ac:dyDescent="0.3">
      <c r="B29" s="29">
        <v>8</v>
      </c>
      <c r="C29" s="33" t="s">
        <v>22</v>
      </c>
      <c r="D29" s="46">
        <v>224</v>
      </c>
      <c r="E29" s="21">
        <f>D16+D17+D18+D19+D20+D21+D22+D23+D24+D25+D26+D27+D28+D29</f>
        <v>2277.08</v>
      </c>
      <c r="F29" s="11"/>
    </row>
    <row r="30" spans="2:6" ht="15.75" thickTop="1" x14ac:dyDescent="0.25">
      <c r="B30" s="29"/>
      <c r="C30" s="30" t="s">
        <v>23</v>
      </c>
      <c r="D30" s="43"/>
      <c r="E30" s="21"/>
      <c r="F30" s="11"/>
    </row>
    <row r="31" spans="2:6" x14ac:dyDescent="0.25">
      <c r="B31" s="29">
        <v>10</v>
      </c>
      <c r="C31" s="33" t="s">
        <v>24</v>
      </c>
      <c r="D31" s="24">
        <f>10*16.8</f>
        <v>168</v>
      </c>
      <c r="E31" s="21"/>
      <c r="F31" s="11"/>
    </row>
    <row r="32" spans="2:6" ht="15.75" thickBot="1" x14ac:dyDescent="0.3">
      <c r="B32" s="29">
        <v>25</v>
      </c>
      <c r="C32" s="33" t="s">
        <v>25</v>
      </c>
      <c r="D32" s="44">
        <f>25*1.12</f>
        <v>28.000000000000004</v>
      </c>
      <c r="E32" s="21">
        <f>D31+D32</f>
        <v>196</v>
      </c>
      <c r="F32" s="11"/>
    </row>
    <row r="33" spans="2:6" ht="15.75" thickTop="1" x14ac:dyDescent="0.25">
      <c r="B33" s="29"/>
      <c r="C33" s="36" t="s">
        <v>26</v>
      </c>
      <c r="D33" s="45"/>
      <c r="E33" s="21"/>
      <c r="F33" s="11"/>
    </row>
    <row r="34" spans="2:6" ht="15.75" thickBot="1" x14ac:dyDescent="0.3">
      <c r="B34" s="29">
        <v>5</v>
      </c>
      <c r="C34" s="33" t="s">
        <v>27</v>
      </c>
      <c r="D34" s="44">
        <f>5*33.6</f>
        <v>168</v>
      </c>
      <c r="E34" s="21">
        <f>5*33.6</f>
        <v>168</v>
      </c>
      <c r="F34" s="11"/>
    </row>
    <row r="35" spans="2:6" ht="15.75" thickTop="1" x14ac:dyDescent="0.25">
      <c r="B35" s="29"/>
      <c r="C35" s="37" t="s">
        <v>28</v>
      </c>
      <c r="D35" s="45"/>
      <c r="E35" s="21"/>
      <c r="F35" s="11"/>
    </row>
    <row r="36" spans="2:6" x14ac:dyDescent="0.25">
      <c r="B36" s="29">
        <v>2</v>
      </c>
      <c r="C36" s="33" t="s">
        <v>29</v>
      </c>
      <c r="D36" s="24">
        <f>2*14</f>
        <v>28</v>
      </c>
      <c r="E36" s="21"/>
      <c r="F36" s="11"/>
    </row>
    <row r="37" spans="2:6" x14ac:dyDescent="0.25">
      <c r="B37" s="29">
        <v>1</v>
      </c>
      <c r="C37" s="33" t="s">
        <v>30</v>
      </c>
      <c r="D37" s="24">
        <f>1*11.2</f>
        <v>11.2</v>
      </c>
      <c r="E37" s="21"/>
      <c r="F37" s="11"/>
    </row>
    <row r="38" spans="2:6" ht="15.75" thickBot="1" x14ac:dyDescent="0.3">
      <c r="B38" s="29">
        <v>15</v>
      </c>
      <c r="C38" s="33" t="s">
        <v>31</v>
      </c>
      <c r="D38" s="44">
        <f>15*84</f>
        <v>1260</v>
      </c>
      <c r="E38" s="21">
        <f>D36+D37+D38</f>
        <v>1299.2</v>
      </c>
      <c r="F38" s="11"/>
    </row>
    <row r="39" spans="2:6" ht="15.75" thickTop="1" x14ac:dyDescent="0.25">
      <c r="B39" s="29"/>
      <c r="C39" s="38" t="s">
        <v>35</v>
      </c>
      <c r="D39" s="47"/>
      <c r="E39" s="21"/>
      <c r="F39" s="11"/>
    </row>
    <row r="40" spans="2:6" x14ac:dyDescent="0.25">
      <c r="B40" s="29"/>
      <c r="C40" s="39" t="s">
        <v>36</v>
      </c>
      <c r="D40" s="16"/>
      <c r="E40" s="21"/>
      <c r="F40" s="11"/>
    </row>
    <row r="41" spans="2:6" x14ac:dyDescent="0.25">
      <c r="B41" s="29">
        <v>1</v>
      </c>
      <c r="C41" s="33" t="s">
        <v>37</v>
      </c>
      <c r="D41" s="24">
        <f>B41*560</f>
        <v>560</v>
      </c>
      <c r="E41" s="21"/>
      <c r="F41" s="11"/>
    </row>
    <row r="42" spans="2:6" x14ac:dyDescent="0.25">
      <c r="B42" s="29">
        <v>2</v>
      </c>
      <c r="C42" s="33" t="s">
        <v>38</v>
      </c>
      <c r="D42" s="24">
        <f>2*140</f>
        <v>280</v>
      </c>
      <c r="E42" s="21"/>
      <c r="F42" s="11"/>
    </row>
    <row r="43" spans="2:6" ht="15.75" thickBot="1" x14ac:dyDescent="0.3">
      <c r="B43" s="29">
        <v>1</v>
      </c>
      <c r="C43" s="33" t="s">
        <v>39</v>
      </c>
      <c r="D43" s="44">
        <f>1*280</f>
        <v>280</v>
      </c>
      <c r="E43" s="48">
        <f>D41+D42+D43</f>
        <v>1120</v>
      </c>
      <c r="F43" s="11"/>
    </row>
    <row r="44" spans="2:6" ht="15.75" thickTop="1" x14ac:dyDescent="0.25">
      <c r="B44" s="29"/>
      <c r="C44" s="32" t="s">
        <v>40</v>
      </c>
      <c r="D44" s="45"/>
      <c r="E44" s="45">
        <f>E9+E11+E14+E29+E32+E34+E38+E43</f>
        <v>6880.28</v>
      </c>
      <c r="F44" s="11"/>
    </row>
    <row r="45" spans="2:6" x14ac:dyDescent="0.25">
      <c r="B45" s="29"/>
      <c r="C45" s="40" t="s">
        <v>41</v>
      </c>
      <c r="D45" s="24"/>
      <c r="E45" s="21"/>
      <c r="F45" s="11"/>
    </row>
    <row r="46" spans="2:6" x14ac:dyDescent="0.25">
      <c r="B46" s="29"/>
      <c r="C46" s="30" t="s">
        <v>42</v>
      </c>
      <c r="D46" s="24"/>
      <c r="E46" s="21"/>
      <c r="F46" s="11"/>
    </row>
    <row r="47" spans="2:6" x14ac:dyDescent="0.25">
      <c r="B47" s="29"/>
      <c r="C47" s="33" t="s">
        <v>43</v>
      </c>
      <c r="D47" s="24">
        <v>50</v>
      </c>
      <c r="E47" s="21"/>
      <c r="F47" s="11"/>
    </row>
    <row r="48" spans="2:6" ht="15.75" thickBot="1" x14ac:dyDescent="0.3">
      <c r="B48" s="29"/>
      <c r="C48" s="33" t="s">
        <v>44</v>
      </c>
      <c r="D48" s="44">
        <v>25</v>
      </c>
      <c r="E48" s="48">
        <f>D47+D48</f>
        <v>75</v>
      </c>
      <c r="F48" s="11"/>
    </row>
    <row r="49" spans="2:6" ht="15.75" thickTop="1" x14ac:dyDescent="0.25">
      <c r="B49" s="29"/>
      <c r="C49" s="32" t="s">
        <v>45</v>
      </c>
      <c r="D49" s="45"/>
      <c r="E49" s="45">
        <v>75</v>
      </c>
      <c r="F49" s="11"/>
    </row>
    <row r="50" spans="2:6" x14ac:dyDescent="0.25">
      <c r="B50" s="29"/>
      <c r="C50" s="41" t="s">
        <v>46</v>
      </c>
      <c r="D50" s="24"/>
      <c r="E50" s="21"/>
      <c r="F50" s="11"/>
    </row>
    <row r="51" spans="2:6" ht="15.75" thickBot="1" x14ac:dyDescent="0.3">
      <c r="B51" s="29"/>
      <c r="C51" s="32" t="s">
        <v>47</v>
      </c>
      <c r="D51" s="24"/>
      <c r="E51" s="48">
        <f>E44-E49</f>
        <v>6805.28</v>
      </c>
      <c r="F51" s="11"/>
    </row>
    <row r="52" spans="2:6" ht="15.75" thickTop="1" x14ac:dyDescent="0.25">
      <c r="B52" s="29"/>
      <c r="C52" s="32" t="s">
        <v>48</v>
      </c>
      <c r="D52" s="24"/>
      <c r="E52" s="45">
        <f>E49+E51</f>
        <v>6880.28</v>
      </c>
      <c r="F52" s="11"/>
    </row>
    <row r="53" spans="2:6" x14ac:dyDescent="0.25">
      <c r="B53" s="29"/>
      <c r="C53" s="32"/>
      <c r="D53" s="24"/>
      <c r="E53" s="21"/>
      <c r="F53" s="11"/>
    </row>
    <row r="54" spans="2:6" x14ac:dyDescent="0.25">
      <c r="B54" s="29"/>
      <c r="C54" s="40" t="s">
        <v>49</v>
      </c>
      <c r="D54" s="24"/>
      <c r="E54" s="21"/>
      <c r="F54" s="11"/>
    </row>
    <row r="55" spans="2:6" x14ac:dyDescent="0.25">
      <c r="B55" s="29"/>
      <c r="C55" s="30" t="s">
        <v>4</v>
      </c>
      <c r="D55" s="25">
        <v>625</v>
      </c>
      <c r="E55" s="21"/>
      <c r="F55" s="11"/>
    </row>
    <row r="56" spans="2:6" x14ac:dyDescent="0.25">
      <c r="B56" s="29"/>
      <c r="C56" s="30" t="s">
        <v>1</v>
      </c>
      <c r="D56" s="17">
        <v>1000</v>
      </c>
      <c r="E56" s="21"/>
      <c r="F56" s="11"/>
    </row>
    <row r="57" spans="2:6" x14ac:dyDescent="0.25">
      <c r="B57" s="29"/>
      <c r="C57" s="30" t="s">
        <v>32</v>
      </c>
      <c r="D57" s="25">
        <v>195</v>
      </c>
      <c r="E57" s="21"/>
      <c r="F57" s="11"/>
    </row>
    <row r="58" spans="2:6" x14ac:dyDescent="0.25">
      <c r="B58" s="29"/>
      <c r="C58" s="30" t="s">
        <v>8</v>
      </c>
      <c r="D58" s="17">
        <v>2277.08</v>
      </c>
      <c r="E58" s="21"/>
      <c r="F58" s="11"/>
    </row>
    <row r="59" spans="2:6" x14ac:dyDescent="0.25">
      <c r="B59" s="29"/>
      <c r="C59" s="30" t="s">
        <v>23</v>
      </c>
      <c r="D59" s="24">
        <v>196</v>
      </c>
      <c r="E59" s="21"/>
      <c r="F59" s="11"/>
    </row>
    <row r="60" spans="2:6" x14ac:dyDescent="0.25">
      <c r="B60" s="29"/>
      <c r="C60" s="36" t="s">
        <v>26</v>
      </c>
      <c r="D60" s="24">
        <v>168</v>
      </c>
      <c r="E60" s="21"/>
      <c r="F60" s="11"/>
    </row>
    <row r="61" spans="2:6" x14ac:dyDescent="0.25">
      <c r="B61" s="29"/>
      <c r="C61" s="37" t="s">
        <v>28</v>
      </c>
      <c r="D61" s="24">
        <v>1299.2</v>
      </c>
      <c r="E61" s="21"/>
      <c r="F61" s="11"/>
    </row>
    <row r="62" spans="2:6" ht="15.75" thickBot="1" x14ac:dyDescent="0.3">
      <c r="B62" s="29"/>
      <c r="C62" s="39" t="s">
        <v>36</v>
      </c>
      <c r="D62" s="50">
        <v>1120</v>
      </c>
      <c r="E62" s="21"/>
      <c r="F62" s="11"/>
    </row>
    <row r="63" spans="2:6" ht="15.75" thickTop="1" x14ac:dyDescent="0.25">
      <c r="B63" s="29"/>
      <c r="C63" s="30" t="s">
        <v>42</v>
      </c>
      <c r="D63" s="49"/>
      <c r="E63" s="21">
        <v>75</v>
      </c>
      <c r="F63" s="11"/>
    </row>
    <row r="64" spans="2:6" ht="15.75" thickBot="1" x14ac:dyDescent="0.3">
      <c r="B64" s="29"/>
      <c r="C64" s="42" t="s">
        <v>47</v>
      </c>
      <c r="D64" s="17"/>
      <c r="E64" s="51">
        <v>6805.28</v>
      </c>
      <c r="F64" s="11"/>
    </row>
    <row r="65" spans="2:6" ht="15.75" thickTop="1" x14ac:dyDescent="0.25">
      <c r="B65" s="55"/>
      <c r="C65" s="56" t="s">
        <v>50</v>
      </c>
      <c r="D65" s="57">
        <f>D55+D56+D57+D58+D59+D60+D61+D62</f>
        <v>6880.28</v>
      </c>
      <c r="E65" s="58">
        <f>E63+E64</f>
        <v>6880.28</v>
      </c>
      <c r="F65" s="59"/>
    </row>
    <row r="66" spans="2:6" s="26" customFormat="1" x14ac:dyDescent="0.25">
      <c r="D66" s="61"/>
      <c r="E66" s="61"/>
    </row>
    <row r="67" spans="2:6" s="26" customFormat="1" x14ac:dyDescent="0.25">
      <c r="D67" s="61"/>
      <c r="E67" s="61"/>
    </row>
    <row r="68" spans="2:6" s="26" customFormat="1" x14ac:dyDescent="0.25">
      <c r="D68" s="61"/>
      <c r="E68" s="61"/>
    </row>
    <row r="69" spans="2:6" s="26" customFormat="1" x14ac:dyDescent="0.25">
      <c r="D69" s="61"/>
      <c r="E69" s="61"/>
    </row>
    <row r="70" spans="2:6" s="26" customFormat="1" x14ac:dyDescent="0.25">
      <c r="D70" s="61"/>
      <c r="E70" s="61"/>
    </row>
    <row r="71" spans="2:6" s="26" customFormat="1" x14ac:dyDescent="0.25">
      <c r="D71" s="61"/>
      <c r="E71" s="61"/>
    </row>
    <row r="72" spans="2:6" s="26" customFormat="1" x14ac:dyDescent="0.25">
      <c r="D72" s="61"/>
      <c r="E72" s="61"/>
    </row>
    <row r="73" spans="2:6" s="26" customFormat="1" x14ac:dyDescent="0.25">
      <c r="D73" s="61"/>
      <c r="E73" s="61"/>
    </row>
    <row r="74" spans="2:6" s="26" customFormat="1" x14ac:dyDescent="0.25">
      <c r="D74" s="61"/>
      <c r="E74" s="61"/>
    </row>
    <row r="75" spans="2:6" s="26" customFormat="1" x14ac:dyDescent="0.25">
      <c r="D75" s="61"/>
      <c r="E75" s="61"/>
    </row>
    <row r="76" spans="2:6" s="26" customFormat="1" x14ac:dyDescent="0.25">
      <c r="D76" s="61"/>
      <c r="E76" s="61"/>
    </row>
    <row r="77" spans="2:6" s="26" customFormat="1" x14ac:dyDescent="0.25">
      <c r="D77" s="61"/>
      <c r="E77" s="61"/>
    </row>
    <row r="78" spans="2:6" s="26" customFormat="1" x14ac:dyDescent="0.25">
      <c r="D78" s="61"/>
      <c r="E78" s="61"/>
    </row>
    <row r="79" spans="2:6" s="26" customFormat="1" x14ac:dyDescent="0.25">
      <c r="D79" s="61"/>
      <c r="E79" s="61"/>
    </row>
    <row r="80" spans="2:6" s="26" customFormat="1" x14ac:dyDescent="0.25">
      <c r="D80" s="61"/>
      <c r="E80" s="61"/>
    </row>
    <row r="81" spans="2:6" s="26" customFormat="1" x14ac:dyDescent="0.25">
      <c r="D81" s="61"/>
      <c r="E81" s="61"/>
    </row>
    <row r="82" spans="2:6" s="26" customFormat="1" x14ac:dyDescent="0.25">
      <c r="D82" s="61"/>
      <c r="E82" s="61"/>
    </row>
    <row r="83" spans="2:6" s="26" customFormat="1" x14ac:dyDescent="0.25">
      <c r="D83" s="61"/>
      <c r="E83" s="61"/>
    </row>
    <row r="84" spans="2:6" s="26" customFormat="1" x14ac:dyDescent="0.25">
      <c r="D84" s="61"/>
      <c r="E84" s="61"/>
    </row>
    <row r="85" spans="2:6" s="26" customFormat="1" x14ac:dyDescent="0.25">
      <c r="D85" s="61"/>
      <c r="E85" s="61"/>
    </row>
    <row r="86" spans="2:6" s="26" customFormat="1" x14ac:dyDescent="0.25">
      <c r="D86" s="61"/>
      <c r="E86" s="61"/>
    </row>
    <row r="87" spans="2:6" s="26" customFormat="1" x14ac:dyDescent="0.25">
      <c r="D87" s="61"/>
      <c r="E87" s="61"/>
    </row>
    <row r="88" spans="2:6" s="26" customFormat="1" x14ac:dyDescent="0.25">
      <c r="D88" s="61"/>
      <c r="E88" s="61"/>
    </row>
    <row r="89" spans="2:6" s="26" customFormat="1" x14ac:dyDescent="0.25">
      <c r="D89" s="61"/>
      <c r="E89" s="61"/>
    </row>
    <row r="90" spans="2:6" s="26" customFormat="1" x14ac:dyDescent="0.25">
      <c r="D90" s="61"/>
      <c r="E90" s="61"/>
    </row>
    <row r="91" spans="2:6" s="26" customFormat="1" x14ac:dyDescent="0.25">
      <c r="D91" s="61"/>
      <c r="E91" s="61"/>
    </row>
    <row r="92" spans="2:6" s="26" customFormat="1" x14ac:dyDescent="0.25">
      <c r="D92" s="61"/>
      <c r="E92" s="61"/>
    </row>
    <row r="93" spans="2:6" x14ac:dyDescent="0.25">
      <c r="B93" s="2"/>
      <c r="C93" s="4"/>
      <c r="D93" s="13"/>
      <c r="E93" s="13"/>
      <c r="F93" s="60"/>
    </row>
    <row r="94" spans="2:6" x14ac:dyDescent="0.25">
      <c r="B94" s="3"/>
      <c r="C94" s="6"/>
      <c r="D94" s="7"/>
      <c r="E94" s="7"/>
      <c r="F94" s="5"/>
    </row>
    <row r="95" spans="2:6" x14ac:dyDescent="0.25">
      <c r="B95" s="3"/>
      <c r="C95" s="6"/>
      <c r="D95" s="7"/>
      <c r="E95" s="7"/>
      <c r="F95" s="5"/>
    </row>
    <row r="96" spans="2:6" x14ac:dyDescent="0.25">
      <c r="B96" s="3"/>
      <c r="C96" s="6"/>
      <c r="D96" s="7"/>
      <c r="E96" s="7"/>
      <c r="F96" s="5"/>
    </row>
    <row r="97" spans="2:6" x14ac:dyDescent="0.25">
      <c r="B97" s="3"/>
      <c r="C97" s="6"/>
      <c r="D97" s="7"/>
      <c r="E97" s="7"/>
      <c r="F97" s="5"/>
    </row>
    <row r="98" spans="2:6" x14ac:dyDescent="0.25">
      <c r="B98" s="3"/>
      <c r="C98" s="6"/>
      <c r="D98" s="7"/>
      <c r="E98" s="7"/>
      <c r="F98" s="5"/>
    </row>
    <row r="99" spans="2:6" x14ac:dyDescent="0.25">
      <c r="B99" s="3"/>
      <c r="C99" s="6"/>
      <c r="D99" s="7"/>
      <c r="E99" s="7"/>
      <c r="F99" s="5"/>
    </row>
    <row r="100" spans="2:6" x14ac:dyDescent="0.25">
      <c r="B100" s="3"/>
      <c r="C100" s="6"/>
      <c r="D100" s="7"/>
      <c r="E100" s="7"/>
      <c r="F100" s="5"/>
    </row>
    <row r="101" spans="2:6" x14ac:dyDescent="0.25">
      <c r="B101" s="3"/>
      <c r="C101" s="6"/>
      <c r="D101" s="7"/>
      <c r="E101" s="7"/>
      <c r="F101" s="5"/>
    </row>
    <row r="102" spans="2:6" x14ac:dyDescent="0.25">
      <c r="B102" s="3"/>
      <c r="C102" s="6"/>
      <c r="D102" s="7"/>
      <c r="E102" s="7"/>
      <c r="F102" s="5"/>
    </row>
    <row r="103" spans="2:6" x14ac:dyDescent="0.25">
      <c r="B103" s="3"/>
      <c r="C103" s="6"/>
      <c r="D103" s="7"/>
      <c r="E103" s="7"/>
      <c r="F103" s="5"/>
    </row>
    <row r="104" spans="2:6" x14ac:dyDescent="0.25">
      <c r="B104" s="3"/>
      <c r="C104" s="6"/>
      <c r="D104" s="7"/>
      <c r="E104" s="7"/>
      <c r="F104" s="5"/>
    </row>
    <row r="105" spans="2:6" x14ac:dyDescent="0.25">
      <c r="B105" s="3"/>
      <c r="C105" s="6"/>
      <c r="D105" s="7"/>
      <c r="E105" s="7"/>
      <c r="F105" s="5"/>
    </row>
    <row r="106" spans="2:6" x14ac:dyDescent="0.25">
      <c r="B106" s="3"/>
      <c r="C106" s="6"/>
      <c r="D106" s="7"/>
      <c r="E106" s="7"/>
      <c r="F106" s="5"/>
    </row>
    <row r="107" spans="2:6" x14ac:dyDescent="0.25">
      <c r="B107" s="3"/>
      <c r="C107" s="6"/>
      <c r="D107" s="7"/>
      <c r="E107" s="7"/>
      <c r="F107" s="5"/>
    </row>
    <row r="108" spans="2:6" x14ac:dyDescent="0.25">
      <c r="B108" s="3"/>
      <c r="C108" s="6"/>
      <c r="D108" s="7"/>
      <c r="E108" s="7"/>
      <c r="F108" s="5"/>
    </row>
    <row r="109" spans="2:6" x14ac:dyDescent="0.25">
      <c r="B109" s="3"/>
      <c r="C109" s="6"/>
      <c r="D109" s="7"/>
      <c r="E109" s="7"/>
      <c r="F109" s="5"/>
    </row>
    <row r="110" spans="2:6" x14ac:dyDescent="0.25">
      <c r="B110" s="3"/>
      <c r="C110" s="6"/>
      <c r="D110" s="7"/>
      <c r="E110" s="7"/>
      <c r="F110" s="5"/>
    </row>
    <row r="111" spans="2:6" x14ac:dyDescent="0.25">
      <c r="B111" s="3"/>
      <c r="C111" s="6"/>
      <c r="D111" s="7"/>
      <c r="E111" s="7"/>
      <c r="F111" s="5"/>
    </row>
    <row r="112" spans="2:6" x14ac:dyDescent="0.25">
      <c r="B112" s="3"/>
      <c r="C112" s="6"/>
      <c r="D112" s="7"/>
      <c r="E112" s="7"/>
      <c r="F112" s="5"/>
    </row>
    <row r="113" spans="2:6" x14ac:dyDescent="0.25">
      <c r="B113" s="3"/>
      <c r="C113" s="6"/>
      <c r="D113" s="7"/>
      <c r="E113" s="7"/>
      <c r="F113" s="5"/>
    </row>
    <row r="114" spans="2:6" x14ac:dyDescent="0.25">
      <c r="B114" s="3"/>
      <c r="C114" s="6"/>
      <c r="D114" s="7"/>
      <c r="E114" s="7"/>
      <c r="F114" s="5"/>
    </row>
    <row r="115" spans="2:6" x14ac:dyDescent="0.25">
      <c r="B115" s="3"/>
      <c r="C115" s="6"/>
      <c r="D115" s="7"/>
      <c r="E115" s="7"/>
      <c r="F115" s="5"/>
    </row>
    <row r="116" spans="2:6" x14ac:dyDescent="0.25">
      <c r="B116" s="3"/>
      <c r="C116" s="6"/>
      <c r="D116" s="7"/>
      <c r="E116" s="7"/>
      <c r="F116" s="5"/>
    </row>
    <row r="117" spans="2:6" x14ac:dyDescent="0.25">
      <c r="B117" s="3"/>
      <c r="C117" s="6"/>
      <c r="D117" s="7"/>
      <c r="E117" s="7"/>
      <c r="F117" s="5"/>
    </row>
    <row r="118" spans="2:6" x14ac:dyDescent="0.25">
      <c r="B118" s="3"/>
      <c r="C118" s="6"/>
      <c r="D118" s="7"/>
      <c r="E118" s="7"/>
      <c r="F118" s="5"/>
    </row>
    <row r="119" spans="2:6" x14ac:dyDescent="0.25">
      <c r="B119" s="3"/>
      <c r="C119" s="6"/>
      <c r="D119" s="7"/>
      <c r="E119" s="7"/>
      <c r="F119" s="5"/>
    </row>
    <row r="120" spans="2:6" x14ac:dyDescent="0.25">
      <c r="B120" s="3"/>
      <c r="C120" s="6"/>
      <c r="D120" s="7"/>
      <c r="E120" s="7"/>
      <c r="F120" s="5"/>
    </row>
    <row r="121" spans="2:6" x14ac:dyDescent="0.25">
      <c r="B121" s="3"/>
      <c r="C121" s="6"/>
      <c r="D121" s="7"/>
      <c r="E121" s="7"/>
      <c r="F121" s="5"/>
    </row>
    <row r="122" spans="2:6" x14ac:dyDescent="0.25">
      <c r="B122" s="3"/>
      <c r="C122" s="6"/>
      <c r="D122" s="7"/>
      <c r="E122" s="7"/>
      <c r="F122" s="5"/>
    </row>
    <row r="123" spans="2:6" x14ac:dyDescent="0.25">
      <c r="B123" s="3"/>
      <c r="C123" s="6"/>
      <c r="D123" s="7"/>
      <c r="E123" s="7"/>
      <c r="F123" s="5"/>
    </row>
    <row r="124" spans="2:6" x14ac:dyDescent="0.25">
      <c r="B124" s="3"/>
      <c r="C124" s="6"/>
      <c r="D124" s="7"/>
      <c r="E124" s="7"/>
      <c r="F124" s="5"/>
    </row>
    <row r="125" spans="2:6" x14ac:dyDescent="0.25">
      <c r="B125" s="3"/>
      <c r="C125" s="6"/>
      <c r="D125" s="7"/>
      <c r="E125" s="7"/>
      <c r="F125" s="5"/>
    </row>
    <row r="126" spans="2:6" x14ac:dyDescent="0.25">
      <c r="B126" s="3"/>
      <c r="C126" s="6"/>
      <c r="D126" s="7"/>
      <c r="E126" s="7"/>
      <c r="F126" s="5"/>
    </row>
    <row r="127" spans="2:6" x14ac:dyDescent="0.25">
      <c r="B127" s="3"/>
      <c r="C127" s="6"/>
      <c r="D127" s="7"/>
      <c r="E127" s="7"/>
      <c r="F127" s="5"/>
    </row>
    <row r="128" spans="2:6" x14ac:dyDescent="0.25">
      <c r="B128" s="3"/>
      <c r="C128" s="6"/>
      <c r="D128" s="7"/>
      <c r="E128" s="7"/>
      <c r="F128" s="5"/>
    </row>
    <row r="129" spans="2:6" x14ac:dyDescent="0.25">
      <c r="B129" s="3"/>
      <c r="C129" s="6"/>
      <c r="D129" s="7"/>
      <c r="E129" s="7"/>
      <c r="F129" s="5"/>
    </row>
    <row r="130" spans="2:6" x14ac:dyDescent="0.25">
      <c r="B130" s="3"/>
      <c r="C130" s="6"/>
      <c r="D130" s="7"/>
      <c r="E130" s="7"/>
      <c r="F130" s="5"/>
    </row>
    <row r="131" spans="2:6" x14ac:dyDescent="0.25">
      <c r="B131" s="3"/>
      <c r="C131" s="6"/>
      <c r="D131" s="7"/>
      <c r="E131" s="7"/>
      <c r="F131" s="5"/>
    </row>
    <row r="132" spans="2:6" x14ac:dyDescent="0.25">
      <c r="B132" s="3"/>
      <c r="C132" s="6"/>
      <c r="D132" s="7"/>
      <c r="E132" s="7"/>
      <c r="F132" s="5"/>
    </row>
    <row r="133" spans="2:6" x14ac:dyDescent="0.25">
      <c r="B133" s="3"/>
      <c r="C133" s="6"/>
      <c r="D133" s="7"/>
      <c r="E133" s="7"/>
      <c r="F133" s="5"/>
    </row>
    <row r="134" spans="2:6" x14ac:dyDescent="0.25">
      <c r="B134" s="3"/>
      <c r="C134" s="6"/>
      <c r="D134" s="7"/>
      <c r="E134" s="7"/>
      <c r="F134" s="5"/>
    </row>
    <row r="135" spans="2:6" x14ac:dyDescent="0.25">
      <c r="B135" s="3"/>
      <c r="C135" s="6"/>
      <c r="D135" s="7"/>
      <c r="E135" s="7"/>
      <c r="F135" s="5"/>
    </row>
    <row r="136" spans="2:6" x14ac:dyDescent="0.25">
      <c r="B136" s="3"/>
      <c r="C136" s="6"/>
      <c r="D136" s="7"/>
      <c r="E136" s="7"/>
      <c r="F136" s="5"/>
    </row>
    <row r="137" spans="2:6" x14ac:dyDescent="0.25">
      <c r="B137" s="3"/>
      <c r="C137" s="6"/>
      <c r="D137" s="7"/>
      <c r="E137" s="7"/>
      <c r="F137" s="5"/>
    </row>
    <row r="138" spans="2:6" x14ac:dyDescent="0.25">
      <c r="B138" s="3"/>
      <c r="C138" s="6"/>
      <c r="D138" s="7"/>
      <c r="E138" s="7"/>
      <c r="F138" s="5"/>
    </row>
    <row r="139" spans="2:6" x14ac:dyDescent="0.25">
      <c r="B139" s="3"/>
      <c r="C139" s="6"/>
      <c r="D139" s="7"/>
      <c r="E139" s="7"/>
      <c r="F139" s="5"/>
    </row>
    <row r="140" spans="2:6" x14ac:dyDescent="0.25">
      <c r="B140" s="3"/>
      <c r="C140" s="6"/>
      <c r="D140" s="7"/>
      <c r="E140" s="7"/>
      <c r="F140" s="5"/>
    </row>
    <row r="141" spans="2:6" x14ac:dyDescent="0.25">
      <c r="B141" s="3"/>
      <c r="C141" s="6"/>
      <c r="D141" s="7"/>
      <c r="E141" s="7"/>
      <c r="F141" s="5"/>
    </row>
    <row r="142" spans="2:6" x14ac:dyDescent="0.25">
      <c r="B142" s="3"/>
      <c r="C142" s="6"/>
      <c r="D142" s="7"/>
      <c r="E142" s="7"/>
      <c r="F142" s="5"/>
    </row>
    <row r="143" spans="2:6" x14ac:dyDescent="0.25">
      <c r="B143" s="3"/>
      <c r="C143" s="6"/>
      <c r="D143" s="7"/>
      <c r="E143" s="7"/>
      <c r="F143" s="5"/>
    </row>
    <row r="144" spans="2:6" x14ac:dyDescent="0.25">
      <c r="B144" s="3"/>
      <c r="C144" s="6"/>
      <c r="D144" s="7"/>
      <c r="E144" s="7"/>
      <c r="F144" s="5"/>
    </row>
    <row r="145" spans="2:6" x14ac:dyDescent="0.25">
      <c r="B145" s="3"/>
      <c r="C145" s="6"/>
      <c r="D145" s="7"/>
      <c r="E145" s="7"/>
      <c r="F145" s="5"/>
    </row>
    <row r="146" spans="2:6" x14ac:dyDescent="0.25">
      <c r="B146" s="3"/>
      <c r="C146" s="6"/>
      <c r="D146" s="7"/>
      <c r="E146" s="7"/>
      <c r="F146" s="5"/>
    </row>
    <row r="147" spans="2:6" x14ac:dyDescent="0.25">
      <c r="B147" s="3"/>
      <c r="C147" s="6"/>
      <c r="D147" s="7"/>
      <c r="E147" s="7"/>
      <c r="F147" s="5"/>
    </row>
    <row r="148" spans="2:6" x14ac:dyDescent="0.25">
      <c r="B148" s="3"/>
      <c r="C148" s="6"/>
      <c r="D148" s="7"/>
      <c r="E148" s="7"/>
      <c r="F148" s="5"/>
    </row>
    <row r="149" spans="2:6" x14ac:dyDescent="0.25">
      <c r="B149" s="3"/>
      <c r="C149" s="6"/>
      <c r="D149" s="7"/>
      <c r="E149" s="7"/>
      <c r="F149" s="5"/>
    </row>
    <row r="150" spans="2:6" x14ac:dyDescent="0.25">
      <c r="B150" s="3"/>
      <c r="C150" s="6"/>
      <c r="D150" s="7"/>
      <c r="E150" s="7"/>
      <c r="F150" s="5"/>
    </row>
    <row r="151" spans="2:6" x14ac:dyDescent="0.25">
      <c r="B151" s="3"/>
      <c r="C151" s="6"/>
      <c r="D151" s="7"/>
      <c r="E151" s="7"/>
      <c r="F151" s="5"/>
    </row>
    <row r="152" spans="2:6" x14ac:dyDescent="0.25">
      <c r="B152" s="3"/>
      <c r="C152" s="6"/>
      <c r="D152" s="7"/>
      <c r="E152" s="7"/>
      <c r="F152" s="5"/>
    </row>
    <row r="153" spans="2:6" x14ac:dyDescent="0.25">
      <c r="B153" s="3"/>
      <c r="C153" s="6"/>
      <c r="D153" s="7"/>
      <c r="E153" s="7"/>
      <c r="F153" s="5"/>
    </row>
    <row r="154" spans="2:6" x14ac:dyDescent="0.25">
      <c r="B154" s="3"/>
      <c r="C154" s="6"/>
      <c r="D154" s="7"/>
      <c r="E154" s="7"/>
      <c r="F154" s="5"/>
    </row>
    <row r="155" spans="2:6" x14ac:dyDescent="0.25">
      <c r="B155" s="3"/>
      <c r="C155" s="6"/>
      <c r="D155" s="7"/>
      <c r="E155" s="7"/>
      <c r="F155" s="5"/>
    </row>
    <row r="156" spans="2:6" x14ac:dyDescent="0.25">
      <c r="B156" s="3"/>
      <c r="C156" s="6"/>
      <c r="D156" s="7"/>
      <c r="E156" s="7"/>
      <c r="F156" s="5"/>
    </row>
    <row r="157" spans="2:6" x14ac:dyDescent="0.25">
      <c r="B157" s="3"/>
      <c r="C157" s="6"/>
      <c r="D157" s="7"/>
      <c r="E157" s="7"/>
      <c r="F157" s="5"/>
    </row>
    <row r="158" spans="2:6" x14ac:dyDescent="0.25">
      <c r="B158" s="3"/>
      <c r="C158" s="6"/>
      <c r="D158" s="7"/>
      <c r="E158" s="7"/>
      <c r="F158" s="5"/>
    </row>
    <row r="159" spans="2:6" x14ac:dyDescent="0.25">
      <c r="B159" s="3"/>
      <c r="C159" s="6"/>
      <c r="D159" s="7"/>
      <c r="E159" s="7"/>
      <c r="F159" s="5"/>
    </row>
    <row r="160" spans="2:6" x14ac:dyDescent="0.25">
      <c r="B160" s="3"/>
      <c r="C160" s="6"/>
      <c r="D160" s="7"/>
      <c r="E160" s="7"/>
      <c r="F160" s="5"/>
    </row>
    <row r="161" spans="2:6" x14ac:dyDescent="0.25">
      <c r="B161" s="3"/>
      <c r="C161" s="6"/>
      <c r="D161" s="7"/>
      <c r="E161" s="7"/>
      <c r="F161" s="5"/>
    </row>
    <row r="162" spans="2:6" x14ac:dyDescent="0.25">
      <c r="B162" s="3"/>
      <c r="C162" s="6"/>
      <c r="D162" s="7"/>
      <c r="E162" s="7"/>
      <c r="F162" s="5"/>
    </row>
    <row r="163" spans="2:6" x14ac:dyDescent="0.25">
      <c r="B163" s="3"/>
      <c r="C163" s="6"/>
      <c r="D163" s="7"/>
      <c r="E163" s="7"/>
      <c r="F163" s="5"/>
    </row>
    <row r="164" spans="2:6" x14ac:dyDescent="0.25">
      <c r="B164" s="3"/>
      <c r="C164" s="6"/>
      <c r="D164" s="7"/>
      <c r="E164" s="7"/>
      <c r="F164" s="5"/>
    </row>
    <row r="165" spans="2:6" x14ac:dyDescent="0.25">
      <c r="B165" s="3"/>
      <c r="C165" s="6"/>
      <c r="D165" s="7"/>
      <c r="E165" s="7"/>
      <c r="F165" s="5"/>
    </row>
    <row r="166" spans="2:6" x14ac:dyDescent="0.25">
      <c r="B166" s="3"/>
      <c r="C166" s="6"/>
      <c r="D166" s="7"/>
      <c r="E166" s="7"/>
      <c r="F166" s="5"/>
    </row>
    <row r="167" spans="2:6" x14ac:dyDescent="0.25">
      <c r="B167" s="3"/>
      <c r="C167" s="6"/>
      <c r="D167" s="7"/>
      <c r="E167" s="7"/>
      <c r="F167" s="5"/>
    </row>
    <row r="168" spans="2:6" x14ac:dyDescent="0.25">
      <c r="B168" s="3"/>
      <c r="C168" s="6"/>
      <c r="D168" s="7"/>
      <c r="E168" s="7"/>
      <c r="F168" s="5"/>
    </row>
    <row r="169" spans="2:6" x14ac:dyDescent="0.25">
      <c r="B169" s="3"/>
      <c r="C169" s="6"/>
      <c r="D169" s="7"/>
      <c r="E169" s="7"/>
      <c r="F169" s="5"/>
    </row>
    <row r="170" spans="2:6" x14ac:dyDescent="0.25">
      <c r="B170" s="3"/>
      <c r="C170" s="6"/>
      <c r="D170" s="7"/>
      <c r="E170" s="7"/>
      <c r="F170" s="5"/>
    </row>
    <row r="171" spans="2:6" x14ac:dyDescent="0.25">
      <c r="B171" s="3"/>
      <c r="C171" s="6"/>
      <c r="D171" s="7"/>
      <c r="E171" s="7"/>
      <c r="F171" s="5"/>
    </row>
    <row r="172" spans="2:6" x14ac:dyDescent="0.25">
      <c r="B172" s="3"/>
      <c r="C172" s="6"/>
      <c r="D172" s="7"/>
      <c r="E172" s="7"/>
      <c r="F172" s="5"/>
    </row>
    <row r="173" spans="2:6" x14ac:dyDescent="0.25">
      <c r="B173" s="3"/>
      <c r="C173" s="6"/>
      <c r="D173" s="7"/>
      <c r="E173" s="7"/>
      <c r="F173" s="5"/>
    </row>
    <row r="174" spans="2:6" x14ac:dyDescent="0.25">
      <c r="B174" s="3"/>
      <c r="C174" s="6"/>
      <c r="D174" s="7"/>
      <c r="E174" s="7"/>
      <c r="F174" s="5"/>
    </row>
    <row r="175" spans="2:6" x14ac:dyDescent="0.25">
      <c r="B175" s="3"/>
      <c r="C175" s="6"/>
      <c r="D175" s="7"/>
      <c r="E175" s="7"/>
      <c r="F175" s="5"/>
    </row>
    <row r="176" spans="2:6" x14ac:dyDescent="0.25">
      <c r="B176" s="3"/>
      <c r="C176" s="6"/>
      <c r="D176" s="7"/>
      <c r="E176" s="7"/>
      <c r="F176" s="5"/>
    </row>
    <row r="177" spans="2:6" x14ac:dyDescent="0.25">
      <c r="B177" s="3"/>
      <c r="C177" s="6"/>
      <c r="D177" s="7"/>
      <c r="E177" s="7"/>
      <c r="F177" s="5"/>
    </row>
    <row r="178" spans="2:6" x14ac:dyDescent="0.25">
      <c r="B178" s="3"/>
      <c r="C178" s="6"/>
      <c r="D178" s="7"/>
      <c r="E178" s="7"/>
      <c r="F178" s="5"/>
    </row>
    <row r="179" spans="2:6" x14ac:dyDescent="0.25">
      <c r="B179" s="3"/>
      <c r="C179" s="6"/>
      <c r="D179" s="7"/>
      <c r="E179" s="7"/>
      <c r="F179" s="5"/>
    </row>
    <row r="180" spans="2:6" x14ac:dyDescent="0.25">
      <c r="B180" s="3"/>
      <c r="C180" s="6"/>
      <c r="D180" s="7"/>
      <c r="E180" s="7"/>
      <c r="F180" s="5"/>
    </row>
    <row r="181" spans="2:6" x14ac:dyDescent="0.25">
      <c r="B181" s="3"/>
      <c r="C181" s="6"/>
      <c r="D181" s="7"/>
      <c r="E181" s="7"/>
      <c r="F181" s="5"/>
    </row>
    <row r="182" spans="2:6" x14ac:dyDescent="0.25">
      <c r="B182" s="3"/>
      <c r="C182" s="6"/>
      <c r="D182" s="7"/>
      <c r="E182" s="7"/>
      <c r="F182" s="5"/>
    </row>
    <row r="183" spans="2:6" x14ac:dyDescent="0.25">
      <c r="B183" s="3"/>
      <c r="C183" s="6"/>
      <c r="D183" s="7"/>
      <c r="E183" s="7"/>
      <c r="F183" s="5"/>
    </row>
    <row r="184" spans="2:6" x14ac:dyDescent="0.25">
      <c r="B184" s="3"/>
      <c r="C184" s="6"/>
      <c r="D184" s="7"/>
      <c r="E184" s="7"/>
      <c r="F184" s="5"/>
    </row>
    <row r="185" spans="2:6" x14ac:dyDescent="0.25">
      <c r="B185" s="3"/>
      <c r="C185" s="6"/>
      <c r="D185" s="7"/>
      <c r="E185" s="7"/>
      <c r="F185" s="5"/>
    </row>
    <row r="186" spans="2:6" x14ac:dyDescent="0.25">
      <c r="B186" s="3"/>
      <c r="C186" s="6"/>
      <c r="D186" s="7"/>
      <c r="E186" s="7"/>
      <c r="F186" s="5"/>
    </row>
    <row r="187" spans="2:6" x14ac:dyDescent="0.25">
      <c r="B187" s="3"/>
      <c r="C187" s="6"/>
      <c r="D187" s="7"/>
      <c r="E187" s="7"/>
      <c r="F187" s="5"/>
    </row>
    <row r="188" spans="2:6" x14ac:dyDescent="0.25">
      <c r="B188" s="3"/>
      <c r="C188" s="6"/>
      <c r="D188" s="7"/>
      <c r="E188" s="7"/>
      <c r="F188" s="5"/>
    </row>
    <row r="189" spans="2:6" x14ac:dyDescent="0.25">
      <c r="B189" s="3"/>
      <c r="C189" s="6"/>
      <c r="D189" s="7"/>
      <c r="E189" s="7"/>
      <c r="F189" s="5"/>
    </row>
    <row r="190" spans="2:6" x14ac:dyDescent="0.25">
      <c r="B190" s="3"/>
      <c r="C190" s="6"/>
      <c r="D190" s="7"/>
      <c r="E190" s="7"/>
      <c r="F190" s="5"/>
    </row>
    <row r="191" spans="2:6" x14ac:dyDescent="0.25">
      <c r="B191" s="3"/>
      <c r="C191" s="6"/>
      <c r="D191" s="7"/>
      <c r="E191" s="7"/>
      <c r="F191" s="5"/>
    </row>
    <row r="192" spans="2:6" x14ac:dyDescent="0.25">
      <c r="B192" s="3"/>
      <c r="C192" s="6"/>
      <c r="D192" s="7"/>
      <c r="E192" s="7"/>
      <c r="F192" s="5"/>
    </row>
    <row r="193" spans="2:6" x14ac:dyDescent="0.25">
      <c r="B193" s="3"/>
      <c r="C193" s="6"/>
      <c r="D193" s="7"/>
      <c r="E193" s="7"/>
      <c r="F193" s="5"/>
    </row>
    <row r="194" spans="2:6" x14ac:dyDescent="0.25">
      <c r="B194" s="3"/>
      <c r="C194" s="6"/>
      <c r="D194" s="7"/>
      <c r="E194" s="7"/>
      <c r="F194" s="5"/>
    </row>
    <row r="195" spans="2:6" x14ac:dyDescent="0.25">
      <c r="B195" s="3"/>
      <c r="C195" s="6"/>
      <c r="D195" s="7"/>
      <c r="E195" s="7"/>
      <c r="F195" s="5"/>
    </row>
    <row r="196" spans="2:6" x14ac:dyDescent="0.25">
      <c r="B196" s="3"/>
      <c r="C196" s="6"/>
      <c r="D196" s="7"/>
      <c r="E196" s="7"/>
      <c r="F196" s="5"/>
    </row>
    <row r="197" spans="2:6" x14ac:dyDescent="0.25">
      <c r="B197" s="3"/>
      <c r="C197" s="6"/>
      <c r="D197" s="7"/>
      <c r="E197" s="7"/>
      <c r="F197" s="5"/>
    </row>
  </sheetData>
  <mergeCells count="2">
    <mergeCell ref="B3:F3"/>
    <mergeCell ref="B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2021-11-05T15:01:55Z</dcterms:created>
  <dcterms:modified xsi:type="dcterms:W3CDTF">2022-05-04T23:42:35Z</dcterms:modified>
</cp:coreProperties>
</file>