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Excel 3do\"/>
    </mc:Choice>
  </mc:AlternateContent>
  <bookViews>
    <workbookView xWindow="0" yWindow="0" windowWidth="20490" windowHeight="7755" activeTab="2"/>
  </bookViews>
  <sheets>
    <sheet name="Hoja1" sheetId="1" r:id="rId1"/>
    <sheet name="Hoja2" sheetId="2" r:id="rId2"/>
    <sheet name="Hoja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3" l="1"/>
  <c r="E48" i="3"/>
  <c r="D46" i="3"/>
  <c r="E41" i="3"/>
  <c r="D40" i="3"/>
  <c r="E40" i="3" s="1"/>
  <c r="C11" i="3"/>
  <c r="L65" i="2"/>
  <c r="K65" i="2"/>
  <c r="J65" i="2"/>
  <c r="I65" i="2"/>
  <c r="H65" i="2"/>
  <c r="G65" i="2"/>
  <c r="F65" i="2"/>
  <c r="E65" i="2"/>
  <c r="D65" i="2"/>
  <c r="C65" i="2"/>
  <c r="K25" i="2"/>
  <c r="G41" i="2"/>
  <c r="G25" i="2"/>
  <c r="G32" i="2"/>
  <c r="G30" i="2"/>
  <c r="D50" i="1"/>
  <c r="C50" i="1"/>
  <c r="C46" i="1"/>
  <c r="D46" i="1"/>
  <c r="C42" i="1"/>
  <c r="D42" i="1"/>
  <c r="D35" i="1"/>
  <c r="C35" i="1"/>
  <c r="C31" i="1"/>
  <c r="D31" i="1"/>
  <c r="C27" i="1"/>
  <c r="D27" i="1"/>
  <c r="D23" i="1"/>
  <c r="C23" i="1"/>
  <c r="C19" i="1"/>
  <c r="D19" i="1"/>
  <c r="D15" i="1"/>
  <c r="C15" i="1"/>
  <c r="J38" i="3"/>
  <c r="K40" i="3" s="1"/>
  <c r="K32" i="3"/>
  <c r="K35" i="3" s="1"/>
  <c r="D30" i="3"/>
  <c r="J24" i="3"/>
  <c r="J22" i="3"/>
  <c r="J20" i="3"/>
  <c r="J18" i="3"/>
  <c r="J16" i="3"/>
  <c r="K24" i="3" s="1"/>
  <c r="J10" i="3"/>
  <c r="K13" i="3" s="1"/>
  <c r="K25" i="3" s="1"/>
  <c r="I9" i="3"/>
  <c r="G28" i="2"/>
  <c r="K41" i="3" l="1"/>
</calcChain>
</file>

<file path=xl/sharedStrings.xml><?xml version="1.0" encoding="utf-8"?>
<sst xmlns="http://schemas.openxmlformats.org/spreadsheetml/2006/main" count="258" uniqueCount="190">
  <si>
    <t>Partidas de Ajustes</t>
  </si>
  <si>
    <t>P# xx</t>
  </si>
  <si>
    <t>-----------------------------31----------------------------</t>
  </si>
  <si>
    <t>Deprec. Mobiliario y equipo ventas</t>
  </si>
  <si>
    <t>Deprec. Mobiliario y equipo admón.</t>
  </si>
  <si>
    <t>Deprec. Inmuebles ventas</t>
  </si>
  <si>
    <t>Deprec. Inmuebles admón.</t>
  </si>
  <si>
    <t xml:space="preserve">     A: Depre. Ada. Mobiliario y equipo</t>
  </si>
  <si>
    <t xml:space="preserve">     A: Dep. ada. Inmuebles</t>
  </si>
  <si>
    <t>v/ Depreciacion de ley del ejercicio</t>
  </si>
  <si>
    <t>---------------------------31-----------------------------</t>
  </si>
  <si>
    <t>----------------------------31----------------------------</t>
  </si>
  <si>
    <t>Intereses gasto</t>
  </si>
  <si>
    <t xml:space="preserve">      A: Cuentas por pagar</t>
  </si>
  <si>
    <t>Cuentas incobrables</t>
  </si>
  <si>
    <t xml:space="preserve">      A: Reserva para cuentas incobrables</t>
  </si>
  <si>
    <t>----------------------------31-------------------------------</t>
  </si>
  <si>
    <t>IVA por pagar</t>
  </si>
  <si>
    <t>Material de empaque consumido</t>
  </si>
  <si>
    <t xml:space="preserve">     A: Material de empaque</t>
  </si>
  <si>
    <t>V/ consumo durante el ejercicio</t>
  </si>
  <si>
    <t>Hoja de trabajo del periodo contable: del 01/01/2020 al 31/12/2020</t>
  </si>
  <si>
    <t>Balance de Saldos</t>
  </si>
  <si>
    <t>Ajustes</t>
  </si>
  <si>
    <t>Saldos Ajustados</t>
  </si>
  <si>
    <t>Resultados</t>
  </si>
  <si>
    <t>Balance General</t>
  </si>
  <si>
    <t>No.</t>
  </si>
  <si>
    <t>Cuentas</t>
  </si>
  <si>
    <t>Debe</t>
  </si>
  <si>
    <t>Haber</t>
  </si>
  <si>
    <t>Perdida</t>
  </si>
  <si>
    <t>Ganancia</t>
  </si>
  <si>
    <t>Activo</t>
  </si>
  <si>
    <t>Pasivo</t>
  </si>
  <si>
    <t>Caja</t>
  </si>
  <si>
    <t xml:space="preserve">Banco continental </t>
  </si>
  <si>
    <t>Mobiliario y equipo</t>
  </si>
  <si>
    <t>Mercaderías</t>
  </si>
  <si>
    <t>Proveedores</t>
  </si>
  <si>
    <t>Hipotecas largo plazo</t>
  </si>
  <si>
    <t>Gastos de constitución</t>
  </si>
  <si>
    <t>Clientes</t>
  </si>
  <si>
    <t>Compras</t>
  </si>
  <si>
    <t>Gastos sobre compras</t>
  </si>
  <si>
    <t>Documentos por pagar</t>
  </si>
  <si>
    <t>Inmuebles</t>
  </si>
  <si>
    <t>Sueldos de administración</t>
  </si>
  <si>
    <t>Ventas</t>
  </si>
  <si>
    <t>Rebajas y devoluciones sobre ventas</t>
  </si>
  <si>
    <t>Rebajas y devoluciones sobre compras</t>
  </si>
  <si>
    <t>Material de empaque</t>
  </si>
  <si>
    <t>Comisiones producto</t>
  </si>
  <si>
    <t>Intereses producto</t>
  </si>
  <si>
    <t>Anticipos sobre compras</t>
  </si>
  <si>
    <t>Programas informaticos</t>
  </si>
  <si>
    <t>Deprec. Ada. Equipo de computación</t>
  </si>
  <si>
    <t>Deprec. Ada. Mobiliario y equipo</t>
  </si>
  <si>
    <t>Deprec. Ada. Inmuebles</t>
  </si>
  <si>
    <t>Cuentas por pagar</t>
  </si>
  <si>
    <t>Impuestos y contribuciones</t>
  </si>
  <si>
    <t>Reserva para cuentas incobrables</t>
  </si>
  <si>
    <t>Perdidas y ganancias</t>
  </si>
  <si>
    <t>ISR por pagar</t>
  </si>
  <si>
    <t>Reserva legal</t>
  </si>
  <si>
    <t xml:space="preserve">Sumas iguales </t>
  </si>
  <si>
    <t>Estado de resultados del ejercicio contable comoprendido: del 01/01/2020 al 31/12/2020</t>
  </si>
  <si>
    <t>Balance general al 31 diciembre de 2020</t>
  </si>
  <si>
    <t xml:space="preserve">      Ingresos</t>
  </si>
  <si>
    <t xml:space="preserve">     Activo</t>
  </si>
  <si>
    <t>Ventas brutas</t>
  </si>
  <si>
    <t xml:space="preserve">Corriente </t>
  </si>
  <si>
    <t>-</t>
  </si>
  <si>
    <t>Ventas netas</t>
  </si>
  <si>
    <t>Costo de ventas</t>
  </si>
  <si>
    <t>Mercaderías inventario No. 01</t>
  </si>
  <si>
    <t>Docuementos por cobrar</t>
  </si>
  <si>
    <t>Sub total</t>
  </si>
  <si>
    <t>+</t>
  </si>
  <si>
    <t>Compras brutas</t>
  </si>
  <si>
    <t>Compras netas</t>
  </si>
  <si>
    <t xml:space="preserve">No corriente </t>
  </si>
  <si>
    <t>Mercaderías disponibles</t>
  </si>
  <si>
    <t xml:space="preserve">Equipo de computación </t>
  </si>
  <si>
    <t>Mercaderías inventario No. 02</t>
  </si>
  <si>
    <t>Ganancia bruta en ventas</t>
  </si>
  <si>
    <t xml:space="preserve">Mobiliaario y quipo </t>
  </si>
  <si>
    <t xml:space="preserve">Gastos de operación </t>
  </si>
  <si>
    <t xml:space="preserve">Deprec. Ada. Mobiliario y equipo </t>
  </si>
  <si>
    <t>Gastos de distribución</t>
  </si>
  <si>
    <t xml:space="preserve">Gastos de constitución </t>
  </si>
  <si>
    <t xml:space="preserve">Amort. Ada. Gastos de constitución </t>
  </si>
  <si>
    <t>Amort. Ada. Programas informaticos</t>
  </si>
  <si>
    <t xml:space="preserve">Suma del activo </t>
  </si>
  <si>
    <t xml:space="preserve">      Pasivo</t>
  </si>
  <si>
    <t xml:space="preserve">IVA por pagar </t>
  </si>
  <si>
    <t xml:space="preserve">Gastos de administración </t>
  </si>
  <si>
    <t>Cuotas IGSS administración</t>
  </si>
  <si>
    <t xml:space="preserve">Suma del pasivo </t>
  </si>
  <si>
    <t>Capital</t>
  </si>
  <si>
    <t xml:space="preserve">Alvarado, cuenta capital </t>
  </si>
  <si>
    <t>Rivera, cuenta capital</t>
  </si>
  <si>
    <t xml:space="preserve">Utilidades retenidas </t>
  </si>
  <si>
    <t>Suma igual al activo</t>
  </si>
  <si>
    <t xml:space="preserve">La infraescrita Perito Contador, registrada ante la SAT con el NIT 2030547-4 CERTIFICA: </t>
  </si>
  <si>
    <t xml:space="preserve">Otros Ingresos y gastos </t>
  </si>
  <si>
    <t xml:space="preserve">Que el presente Balance General de la librería "La Estralla", presente razonable la </t>
  </si>
  <si>
    <t>Ingresos</t>
  </si>
  <si>
    <t>situación financiera financiera de la empresa de acuerdo con principios de contabilidad</t>
  </si>
  <si>
    <t xml:space="preserve">generalmente aceptas. </t>
  </si>
  <si>
    <t>Gastos</t>
  </si>
  <si>
    <t xml:space="preserve">Coatepeque, </t>
  </si>
  <si>
    <t>Jackeline Yesenia Morales Lopez</t>
  </si>
  <si>
    <t>Luis Alvarado y Cía. S. C.</t>
  </si>
  <si>
    <t>Contador</t>
  </si>
  <si>
    <t xml:space="preserve">Propietario </t>
  </si>
  <si>
    <t xml:space="preserve">la situación financiera de la empresa de acuerdo con principios de contabilidad general </t>
  </si>
  <si>
    <t>aceptados.</t>
  </si>
  <si>
    <t>Deprec. Mob y Equip ventas</t>
  </si>
  <si>
    <t>Deprec. Mob y Equip admón.</t>
  </si>
  <si>
    <t>Deprec. Vehiculos de Reparto</t>
  </si>
  <si>
    <t xml:space="preserve">     A: Dep. ada. Vehiculos de Reparto</t>
  </si>
  <si>
    <t xml:space="preserve">         V/20% S/Q9,010.-</t>
  </si>
  <si>
    <t>V/20% S/Q.53,000 Y 20% S/Q.11,000/12*7/2</t>
  </si>
  <si>
    <t xml:space="preserve">       V/S/Q.79,500* 70% y 5%</t>
  </si>
  <si>
    <t>Amort. Gastos de Constitucion</t>
  </si>
  <si>
    <t xml:space="preserve">      A: Amort. Ada. Gastos de Constitucion</t>
  </si>
  <si>
    <t xml:space="preserve">          v/20% S/Q6,360.-</t>
  </si>
  <si>
    <t>Impuestos y Contribuciones</t>
  </si>
  <si>
    <t xml:space="preserve">      A: Cuenta por pagar</t>
  </si>
  <si>
    <t>Publicidad pagada Anticipada</t>
  </si>
  <si>
    <t xml:space="preserve">      A: Publicidad Pagada</t>
  </si>
  <si>
    <t>V/Publicidad no vencida en el Periodo.-</t>
  </si>
  <si>
    <t>V/9 por millar s/Q79,500 de IUSI en 1 trimestres.-</t>
  </si>
  <si>
    <t>V/3% s/Q9,964.-</t>
  </si>
  <si>
    <t>Indemnizacon Adomon</t>
  </si>
  <si>
    <t>V/8.33% V/Q.15,900</t>
  </si>
  <si>
    <t>Indemnizacon Ventas</t>
  </si>
  <si>
    <t>V/8.33% V/Q.19,080</t>
  </si>
  <si>
    <t xml:space="preserve">     A: Reserva para Indemnizacion</t>
  </si>
  <si>
    <t>V/Reserva de ley del ejercicio.-</t>
  </si>
  <si>
    <t>V/21% s/Q25,700 en 2 meses.-</t>
  </si>
  <si>
    <t>Impuesto S/ la renta</t>
  </si>
  <si>
    <t xml:space="preserve">     A: Impuesto S/la renta por pagar</t>
  </si>
  <si>
    <t>V/5% V/Q.14,000</t>
  </si>
  <si>
    <t>Librería "La Fortuna"</t>
  </si>
  <si>
    <t>Banco de Occidente</t>
  </si>
  <si>
    <t>Vehiculos de Reparto</t>
  </si>
  <si>
    <t>Comb y Lubr. Cons</t>
  </si>
  <si>
    <t>Alquileres de Admon</t>
  </si>
  <si>
    <t>Alquileres de Ventas</t>
  </si>
  <si>
    <t>Hipotecas</t>
  </si>
  <si>
    <t>Documento por cobrar</t>
  </si>
  <si>
    <t>Comisiones Producto</t>
  </si>
  <si>
    <t>Deudores Empleados</t>
  </si>
  <si>
    <t>Material de Empaque</t>
  </si>
  <si>
    <t>Reb y Dev. S/Compras</t>
  </si>
  <si>
    <t>Documentos Descontados</t>
  </si>
  <si>
    <t>Comisiones Cob. Anticip.-</t>
  </si>
  <si>
    <t>Publicidad Pagada</t>
  </si>
  <si>
    <t>Gastos S/Compras</t>
  </si>
  <si>
    <t>Cuota IGSS Admon</t>
  </si>
  <si>
    <t>Cuota IGSS Ventas</t>
  </si>
  <si>
    <t>Creditos Recuperados</t>
  </si>
  <si>
    <t>Intereses Gasto</t>
  </si>
  <si>
    <t>Reb y Dev. S/ Ventas</t>
  </si>
  <si>
    <t>Sueldos Admon</t>
  </si>
  <si>
    <t>Sueldos Ventas</t>
  </si>
  <si>
    <t>Impuestos S/ la renta</t>
  </si>
  <si>
    <t>Lopez cuenta capital 50%</t>
  </si>
  <si>
    <t>Muñoz cuenta capital 50%</t>
  </si>
  <si>
    <t>Deprec. Ada. Vehiculos de Reparto</t>
  </si>
  <si>
    <t>Deprec. Ada. Gastos de Constitucion</t>
  </si>
  <si>
    <t>Publicidad Pagada Anticipada</t>
  </si>
  <si>
    <t>Reserva para Indemnizacion</t>
  </si>
  <si>
    <t>Impuesto S/la renta por pagar</t>
  </si>
  <si>
    <t>Perdida del Ejercicio</t>
  </si>
  <si>
    <t>Alquileres Ventas</t>
  </si>
  <si>
    <t>Sueldo Ventas</t>
  </si>
  <si>
    <t>Impuesto S/la renta</t>
  </si>
  <si>
    <t>Indemnizacin Ventas</t>
  </si>
  <si>
    <t>Alquileres Admon</t>
  </si>
  <si>
    <t>Amort. Gastos de constitución</t>
  </si>
  <si>
    <t>Indemnizacion Admon</t>
  </si>
  <si>
    <t>Ganancias en gastos de operación</t>
  </si>
  <si>
    <t>Perdida del ejercicio</t>
  </si>
  <si>
    <t>Propietario</t>
  </si>
  <si>
    <t>Que el presente Estado de Resultados de la Librería "La Fortuna", presenta razonablemente</t>
  </si>
  <si>
    <t>La onfrescrita Pertio Contador, registrada ante de la SAT con el NIT: 5045764-1 CERTIFICA:</t>
  </si>
  <si>
    <t>Coatepeque,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</si>
</sst>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Q&quot;* #,##0.00_-;\-&quot;Q&quot;* #,##0.00_-;_-&quot;Q&quot;* &quot;-&quot;??_-;_-@"/>
  </numFmts>
  <fonts count="5">
    <font>
      <sz val="11"/>
      <color theme="1"/>
      <name val="Calibri"/>
      <family val="2"/>
      <scheme val="minor"/>
    </font>
    <font>
      <sz val="16"/>
      <color rgb="FF000000"/>
      <name val="Calibri"/>
    </font>
    <font>
      <sz val="11"/>
      <name val="Calibri"/>
    </font>
    <font>
      <sz val="12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/>
      <bottom style="double">
        <color rgb="FFC00000"/>
      </bottom>
      <diagonal/>
    </border>
    <border>
      <left style="double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C00000"/>
      </top>
      <bottom style="double">
        <color rgb="FFC0000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rgb="FF000000"/>
      </bottom>
      <diagonal/>
    </border>
    <border>
      <left style="medium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/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/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 style="double">
        <color rgb="FFFF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3" xfId="0" applyFont="1" applyBorder="1"/>
    <xf numFmtId="49" fontId="0" fillId="0" borderId="4" xfId="0" applyNumberFormat="1" applyFont="1" applyBorder="1"/>
    <xf numFmtId="164" fontId="0" fillId="0" borderId="5" xfId="0" applyNumberFormat="1" applyFont="1" applyBorder="1"/>
    <xf numFmtId="0" fontId="0" fillId="0" borderId="6" xfId="0" applyFont="1" applyBorder="1"/>
    <xf numFmtId="49" fontId="0" fillId="0" borderId="7" xfId="0" applyNumberFormat="1" applyFont="1" applyBorder="1"/>
    <xf numFmtId="164" fontId="0" fillId="0" borderId="8" xfId="0" applyNumberFormat="1" applyFont="1" applyBorder="1"/>
    <xf numFmtId="49" fontId="0" fillId="0" borderId="9" xfId="0" applyNumberFormat="1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0" fontId="3" fillId="0" borderId="6" xfId="0" applyFont="1" applyBorder="1"/>
    <xf numFmtId="49" fontId="3" fillId="0" borderId="7" xfId="0" applyNumberFormat="1" applyFont="1" applyBorder="1"/>
    <xf numFmtId="164" fontId="3" fillId="0" borderId="8" xfId="0" applyNumberFormat="1" applyFont="1" applyBorder="1"/>
    <xf numFmtId="49" fontId="3" fillId="0" borderId="9" xfId="0" applyNumberFormat="1" applyFont="1" applyBorder="1"/>
    <xf numFmtId="0" fontId="3" fillId="0" borderId="13" xfId="0" applyFont="1" applyBorder="1"/>
    <xf numFmtId="49" fontId="3" fillId="0" borderId="14" xfId="0" applyNumberFormat="1" applyFont="1" applyBorder="1"/>
    <xf numFmtId="164" fontId="3" fillId="0" borderId="15" xfId="0" applyNumberFormat="1" applyFont="1" applyBorder="1"/>
    <xf numFmtId="0" fontId="0" fillId="0" borderId="1" xfId="0" applyFont="1" applyBorder="1"/>
    <xf numFmtId="164" fontId="0" fillId="0" borderId="0" xfId="0" applyNumberFormat="1" applyFont="1" applyAlignment="1">
      <alignment horizontal="center"/>
    </xf>
    <xf numFmtId="0" fontId="0" fillId="0" borderId="0" xfId="0" applyFont="1" applyAlignment="1"/>
    <xf numFmtId="164" fontId="0" fillId="0" borderId="1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2" fillId="0" borderId="16" xfId="0" applyFont="1" applyBorder="1"/>
    <xf numFmtId="164" fontId="0" fillId="0" borderId="16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12" xfId="0" applyFont="1" applyBorder="1"/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0" fontId="2" fillId="0" borderId="7" xfId="0" applyFont="1" applyBorder="1"/>
    <xf numFmtId="0" fontId="0" fillId="0" borderId="15" xfId="0" applyFont="1" applyBorder="1" applyAlignment="1">
      <alignment horizontal="center"/>
    </xf>
    <xf numFmtId="0" fontId="0" fillId="0" borderId="15" xfId="0" applyFont="1" applyBorder="1"/>
    <xf numFmtId="164" fontId="0" fillId="0" borderId="15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/>
    <xf numFmtId="0" fontId="0" fillId="0" borderId="3" xfId="0" applyFont="1" applyBorder="1" applyAlignment="1">
      <alignment horizontal="center"/>
    </xf>
    <xf numFmtId="0" fontId="4" fillId="0" borderId="4" xfId="0" applyFont="1" applyBorder="1"/>
    <xf numFmtId="49" fontId="4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4" fillId="0" borderId="7" xfId="0" applyFont="1" applyBorder="1"/>
    <xf numFmtId="164" fontId="0" fillId="0" borderId="19" xfId="0" applyNumberFormat="1" applyFont="1" applyBorder="1"/>
    <xf numFmtId="0" fontId="0" fillId="0" borderId="7" xfId="0" applyFont="1" applyBorder="1"/>
    <xf numFmtId="49" fontId="0" fillId="0" borderId="20" xfId="0" applyNumberFormat="1" applyFont="1" applyBorder="1"/>
    <xf numFmtId="49" fontId="4" fillId="0" borderId="20" xfId="0" applyNumberFormat="1" applyFont="1" applyBorder="1"/>
    <xf numFmtId="49" fontId="4" fillId="0" borderId="9" xfId="0" applyNumberFormat="1" applyFont="1" applyBorder="1"/>
    <xf numFmtId="49" fontId="4" fillId="0" borderId="7" xfId="0" applyNumberFormat="1" applyFont="1" applyBorder="1"/>
    <xf numFmtId="0" fontId="0" fillId="0" borderId="9" xfId="0" applyFont="1" applyBorder="1"/>
    <xf numFmtId="49" fontId="0" fillId="0" borderId="9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49" fontId="0" fillId="0" borderId="7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49" fontId="0" fillId="0" borderId="14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/>
    <xf numFmtId="164" fontId="0" fillId="0" borderId="22" xfId="0" applyNumberFormat="1" applyFont="1" applyBorder="1"/>
    <xf numFmtId="164" fontId="0" fillId="0" borderId="23" xfId="0" applyNumberFormat="1" applyFont="1" applyBorder="1"/>
    <xf numFmtId="164" fontId="0" fillId="0" borderId="24" xfId="0" applyNumberFormat="1" applyFont="1" applyBorder="1"/>
    <xf numFmtId="0" fontId="2" fillId="0" borderId="7" xfId="0" applyFont="1" applyBorder="1" applyAlignment="1"/>
    <xf numFmtId="0" fontId="2" fillId="0" borderId="8" xfId="0" applyFont="1" applyBorder="1" applyAlignment="1"/>
    <xf numFmtId="164" fontId="0" fillId="0" borderId="25" xfId="0" applyNumberFormat="1" applyFont="1" applyBorder="1"/>
    <xf numFmtId="164" fontId="0" fillId="0" borderId="26" xfId="0" applyNumberFormat="1" applyFont="1" applyBorder="1"/>
    <xf numFmtId="164" fontId="0" fillId="0" borderId="27" xfId="0" applyNumberFormat="1" applyFont="1" applyBorder="1"/>
    <xf numFmtId="164" fontId="0" fillId="0" borderId="18" xfId="0" applyNumberFormat="1" applyFont="1" applyBorder="1" applyAlignment="1"/>
    <xf numFmtId="164" fontId="0" fillId="0" borderId="7" xfId="0" applyNumberFormat="1" applyFont="1" applyBorder="1" applyAlignment="1">
      <alignment horizontal="center"/>
    </xf>
    <xf numFmtId="164" fontId="0" fillId="0" borderId="21" xfId="0" applyNumberFormat="1" applyFont="1" applyBorder="1" applyAlignment="1"/>
    <xf numFmtId="164" fontId="0" fillId="0" borderId="8" xfId="0" applyNumberFormat="1" applyFont="1" applyBorder="1" applyAlignment="1"/>
    <xf numFmtId="0" fontId="2" fillId="0" borderId="1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C17" sqref="C17:D18"/>
    </sheetView>
  </sheetViews>
  <sheetFormatPr baseColWidth="10" defaultRowHeight="15"/>
  <cols>
    <col min="1" max="1" width="6.140625" customWidth="1"/>
    <col min="2" max="2" width="46" bestFit="1" customWidth="1"/>
    <col min="3" max="3" width="14.28515625" customWidth="1"/>
    <col min="4" max="4" width="15.140625" customWidth="1"/>
  </cols>
  <sheetData>
    <row r="1" spans="1:4" ht="21">
      <c r="A1" s="1" t="s">
        <v>0</v>
      </c>
      <c r="B1" s="2"/>
      <c r="C1" s="2"/>
      <c r="D1" s="2"/>
    </row>
    <row r="2" spans="1:4" ht="16.5" thickBot="1">
      <c r="A2" s="3"/>
      <c r="B2" s="4"/>
      <c r="C2" s="4"/>
      <c r="D2" s="4"/>
    </row>
    <row r="3" spans="1:4" ht="15.75" thickTop="1">
      <c r="A3" s="5" t="s">
        <v>1</v>
      </c>
      <c r="B3" s="6" t="s">
        <v>2</v>
      </c>
      <c r="C3" s="7"/>
      <c r="D3" s="7"/>
    </row>
    <row r="4" spans="1:4">
      <c r="A4" s="8"/>
      <c r="B4" s="9" t="s">
        <v>118</v>
      </c>
      <c r="C4" s="10">
        <v>1261.4000000000001</v>
      </c>
      <c r="D4" s="10"/>
    </row>
    <row r="5" spans="1:4">
      <c r="A5" s="8"/>
      <c r="B5" s="9" t="s">
        <v>119</v>
      </c>
      <c r="C5" s="10">
        <v>540.6</v>
      </c>
      <c r="D5" s="10"/>
    </row>
    <row r="6" spans="1:4">
      <c r="A6" s="8"/>
      <c r="B6" s="11" t="s">
        <v>5</v>
      </c>
      <c r="C6" s="10">
        <v>1530.38</v>
      </c>
      <c r="D6" s="10"/>
    </row>
    <row r="7" spans="1:4">
      <c r="A7" s="8"/>
      <c r="B7" s="11" t="s">
        <v>6</v>
      </c>
      <c r="C7" s="10">
        <v>1252.1199999999999</v>
      </c>
      <c r="D7" s="10"/>
    </row>
    <row r="8" spans="1:4">
      <c r="A8" s="8"/>
      <c r="B8" s="11" t="s">
        <v>120</v>
      </c>
      <c r="C8" s="10">
        <v>9774.98</v>
      </c>
      <c r="D8" s="10"/>
    </row>
    <row r="9" spans="1:4">
      <c r="A9" s="8"/>
      <c r="B9" s="11" t="s">
        <v>7</v>
      </c>
      <c r="C9" s="10"/>
      <c r="D9" s="10"/>
    </row>
    <row r="10" spans="1:4">
      <c r="A10" s="8"/>
      <c r="B10" s="11" t="s">
        <v>122</v>
      </c>
      <c r="C10" s="10"/>
      <c r="D10" s="10">
        <v>1802</v>
      </c>
    </row>
    <row r="11" spans="1:4">
      <c r="A11" s="8"/>
      <c r="B11" s="11" t="s">
        <v>8</v>
      </c>
      <c r="C11" s="10"/>
      <c r="D11" s="10"/>
    </row>
    <row r="12" spans="1:4">
      <c r="A12" s="8"/>
      <c r="B12" s="11" t="s">
        <v>124</v>
      </c>
      <c r="C12" s="10"/>
      <c r="D12" s="10">
        <v>2782.5</v>
      </c>
    </row>
    <row r="13" spans="1:4">
      <c r="A13" s="8"/>
      <c r="B13" s="11" t="s">
        <v>121</v>
      </c>
      <c r="C13" s="10"/>
      <c r="D13" s="10"/>
    </row>
    <row r="14" spans="1:4" ht="15.75" thickBot="1">
      <c r="A14" s="8"/>
      <c r="B14" s="11" t="s">
        <v>123</v>
      </c>
      <c r="C14" s="10"/>
      <c r="D14" s="10">
        <v>9774.98</v>
      </c>
    </row>
    <row r="15" spans="1:4" ht="15.75" thickBot="1">
      <c r="A15" s="8"/>
      <c r="B15" s="11" t="s">
        <v>9</v>
      </c>
      <c r="C15" s="13">
        <f>SUM(C3:C14)</f>
        <v>14359.48</v>
      </c>
      <c r="D15" s="13">
        <f>SUM(D9:D14)</f>
        <v>14359.48</v>
      </c>
    </row>
    <row r="16" spans="1:4" ht="15.75" thickTop="1">
      <c r="A16" s="8" t="s">
        <v>1</v>
      </c>
      <c r="B16" s="11" t="s">
        <v>10</v>
      </c>
      <c r="C16" s="66"/>
      <c r="D16" s="66"/>
    </row>
    <row r="17" spans="1:4">
      <c r="A17" s="8"/>
      <c r="B17" s="11" t="s">
        <v>125</v>
      </c>
      <c r="C17" s="10">
        <v>1272</v>
      </c>
      <c r="D17" s="10"/>
    </row>
    <row r="18" spans="1:4" ht="15.75" thickBot="1">
      <c r="A18" s="8"/>
      <c r="B18" s="11" t="s">
        <v>126</v>
      </c>
      <c r="C18" s="10"/>
      <c r="D18" s="10">
        <v>1272</v>
      </c>
    </row>
    <row r="19" spans="1:4" ht="15.75" thickBot="1">
      <c r="A19" s="8"/>
      <c r="B19" s="11" t="s">
        <v>127</v>
      </c>
      <c r="C19" s="13">
        <f>SUM(C17:C18)</f>
        <v>1272</v>
      </c>
      <c r="D19" s="13">
        <f>SUM(D18)</f>
        <v>1272</v>
      </c>
    </row>
    <row r="20" spans="1:4" ht="15.75" thickTop="1">
      <c r="A20" s="8" t="s">
        <v>1</v>
      </c>
      <c r="B20" s="11" t="s">
        <v>10</v>
      </c>
      <c r="C20" s="10"/>
      <c r="D20" s="10"/>
    </row>
    <row r="21" spans="1:4">
      <c r="A21" s="8"/>
      <c r="B21" s="11" t="s">
        <v>128</v>
      </c>
      <c r="C21" s="10">
        <v>178.88</v>
      </c>
      <c r="D21" s="10"/>
    </row>
    <row r="22" spans="1:4" ht="15.75" thickBot="1">
      <c r="A22" s="8"/>
      <c r="B22" s="11" t="s">
        <v>129</v>
      </c>
      <c r="C22" s="10"/>
      <c r="D22" s="10">
        <v>178.88</v>
      </c>
    </row>
    <row r="23" spans="1:4" ht="15.75" thickBot="1">
      <c r="A23" s="8"/>
      <c r="B23" s="11" t="s">
        <v>133</v>
      </c>
      <c r="C23" s="13">
        <f>SUM(C21:C22)</f>
        <v>178.88</v>
      </c>
      <c r="D23" s="13">
        <f>SUM(D22)</f>
        <v>178.88</v>
      </c>
    </row>
    <row r="24" spans="1:4" ht="15.75" thickTop="1">
      <c r="A24" s="8" t="s">
        <v>1</v>
      </c>
      <c r="B24" s="11" t="s">
        <v>11</v>
      </c>
      <c r="C24" s="12"/>
      <c r="D24" s="68"/>
    </row>
    <row r="25" spans="1:4">
      <c r="A25" s="8"/>
      <c r="B25" s="11" t="s">
        <v>130</v>
      </c>
      <c r="C25" s="10">
        <v>954</v>
      </c>
      <c r="D25" s="67"/>
    </row>
    <row r="26" spans="1:4" ht="15.75" thickBot="1">
      <c r="A26" s="8"/>
      <c r="B26" s="11" t="s">
        <v>131</v>
      </c>
      <c r="C26" s="14"/>
      <c r="D26" s="10">
        <v>954</v>
      </c>
    </row>
    <row r="27" spans="1:4" ht="15.75" thickBot="1">
      <c r="A27" s="8"/>
      <c r="B27" s="11" t="s">
        <v>132</v>
      </c>
      <c r="C27" s="13">
        <f>SUM(C25:C26)</f>
        <v>954</v>
      </c>
      <c r="D27" s="13">
        <f>SUM(D26)</f>
        <v>954</v>
      </c>
    </row>
    <row r="28" spans="1:4" ht="15.75" thickTop="1">
      <c r="A28" s="8" t="s">
        <v>1</v>
      </c>
      <c r="B28" s="11" t="s">
        <v>10</v>
      </c>
      <c r="C28" s="10"/>
      <c r="D28" s="12"/>
    </row>
    <row r="29" spans="1:4">
      <c r="A29" s="8"/>
      <c r="B29" s="11" t="s">
        <v>14</v>
      </c>
      <c r="C29" s="67">
        <v>298.92</v>
      </c>
      <c r="D29" s="12"/>
    </row>
    <row r="30" spans="1:4" ht="15.75" thickBot="1">
      <c r="A30" s="8"/>
      <c r="B30" s="9" t="s">
        <v>15</v>
      </c>
      <c r="C30" s="10"/>
      <c r="D30" s="67">
        <v>298.92</v>
      </c>
    </row>
    <row r="31" spans="1:4" ht="15.75" thickBot="1">
      <c r="A31" s="8"/>
      <c r="B31" s="9" t="s">
        <v>134</v>
      </c>
      <c r="C31" s="13">
        <f>SUM(C29:C30)</f>
        <v>298.92</v>
      </c>
      <c r="D31" s="13">
        <f>SUM(D30)</f>
        <v>298.92</v>
      </c>
    </row>
    <row r="32" spans="1:4" ht="15.75" thickTop="1">
      <c r="A32" s="8" t="s">
        <v>1</v>
      </c>
      <c r="B32" s="11" t="s">
        <v>10</v>
      </c>
      <c r="C32" s="12"/>
      <c r="D32" s="68"/>
    </row>
    <row r="33" spans="1:4">
      <c r="A33" s="8"/>
      <c r="B33" s="11" t="s">
        <v>12</v>
      </c>
      <c r="C33" s="10">
        <v>899</v>
      </c>
      <c r="D33" s="67"/>
    </row>
    <row r="34" spans="1:4" ht="15.75" thickBot="1">
      <c r="A34" s="8"/>
      <c r="B34" s="11" t="s">
        <v>13</v>
      </c>
      <c r="C34" s="10"/>
      <c r="D34" s="10">
        <v>899</v>
      </c>
    </row>
    <row r="35" spans="1:4" ht="15.75" thickBot="1">
      <c r="A35" s="8"/>
      <c r="B35" s="11" t="s">
        <v>141</v>
      </c>
      <c r="C35" s="13">
        <f>SUM(C33:C34)</f>
        <v>899</v>
      </c>
      <c r="D35" s="13">
        <f>SUM(D34)</f>
        <v>899</v>
      </c>
    </row>
    <row r="36" spans="1:4" ht="15.75" thickTop="1">
      <c r="A36" s="8" t="s">
        <v>1</v>
      </c>
      <c r="B36" s="9" t="s">
        <v>16</v>
      </c>
      <c r="C36" s="68"/>
      <c r="D36" s="68"/>
    </row>
    <row r="37" spans="1:4">
      <c r="A37" s="8"/>
      <c r="B37" s="9" t="s">
        <v>135</v>
      </c>
      <c r="C37" s="10">
        <v>1324.47</v>
      </c>
      <c r="D37" s="67"/>
    </row>
    <row r="38" spans="1:4">
      <c r="A38" s="8"/>
      <c r="B38" s="9" t="s">
        <v>136</v>
      </c>
      <c r="C38" s="14"/>
      <c r="D38" s="10"/>
    </row>
    <row r="39" spans="1:4">
      <c r="A39" s="8"/>
      <c r="B39" s="9" t="s">
        <v>137</v>
      </c>
      <c r="C39" s="10">
        <v>1589.36</v>
      </c>
      <c r="D39" s="10"/>
    </row>
    <row r="40" spans="1:4">
      <c r="A40" s="8"/>
      <c r="B40" s="11" t="s">
        <v>138</v>
      </c>
      <c r="C40" s="12"/>
      <c r="D40" s="12"/>
    </row>
    <row r="41" spans="1:4" ht="15.75" thickBot="1">
      <c r="A41" s="8"/>
      <c r="B41" s="9" t="s">
        <v>139</v>
      </c>
      <c r="C41" s="10"/>
      <c r="D41" s="10">
        <v>2913.83</v>
      </c>
    </row>
    <row r="42" spans="1:4" ht="15.75" thickBot="1">
      <c r="A42" s="8"/>
      <c r="B42" s="9" t="s">
        <v>140</v>
      </c>
      <c r="C42" s="13">
        <f>SUM(C37:C41)</f>
        <v>2913.83</v>
      </c>
      <c r="D42" s="13">
        <f>SUM(D41)</f>
        <v>2913.83</v>
      </c>
    </row>
    <row r="43" spans="1:4" ht="15.75" thickTop="1">
      <c r="A43" s="8" t="s">
        <v>1</v>
      </c>
      <c r="B43" s="9" t="s">
        <v>16</v>
      </c>
      <c r="C43" s="10"/>
      <c r="D43" s="10"/>
    </row>
    <row r="44" spans="1:4">
      <c r="A44" s="8"/>
      <c r="B44" s="9" t="s">
        <v>142</v>
      </c>
      <c r="C44" s="12">
        <v>700</v>
      </c>
      <c r="D44" s="12"/>
    </row>
    <row r="45" spans="1:4" ht="15.75" thickBot="1">
      <c r="A45" s="8"/>
      <c r="B45" s="9" t="s">
        <v>143</v>
      </c>
      <c r="C45" s="10"/>
      <c r="D45" s="12">
        <v>700</v>
      </c>
    </row>
    <row r="46" spans="1:4" ht="16.5" thickBot="1">
      <c r="A46" s="15"/>
      <c r="B46" s="16" t="s">
        <v>144</v>
      </c>
      <c r="C46" s="13">
        <f>SUM(C44:C45)</f>
        <v>700</v>
      </c>
      <c r="D46" s="13">
        <f>SUM(D45)</f>
        <v>700</v>
      </c>
    </row>
    <row r="47" spans="1:4" ht="15.75" thickTop="1">
      <c r="A47" s="8" t="s">
        <v>1</v>
      </c>
      <c r="B47" s="9" t="s">
        <v>16</v>
      </c>
      <c r="C47" s="14"/>
      <c r="D47" s="14"/>
    </row>
    <row r="48" spans="1:4">
      <c r="A48" s="8"/>
      <c r="B48" s="9" t="s">
        <v>18</v>
      </c>
      <c r="C48" s="10">
        <v>2080</v>
      </c>
      <c r="D48" s="10"/>
    </row>
    <row r="49" spans="1:4" ht="15.75" thickBot="1">
      <c r="A49" s="8"/>
      <c r="B49" s="9" t="s">
        <v>19</v>
      </c>
      <c r="C49" s="12"/>
      <c r="D49" s="10">
        <v>2080</v>
      </c>
    </row>
    <row r="50" spans="1:4" ht="15.75" thickBot="1">
      <c r="A50" s="8"/>
      <c r="B50" s="11" t="s">
        <v>20</v>
      </c>
      <c r="C50" s="13">
        <f>SUM(C48:C49)</f>
        <v>2080</v>
      </c>
      <c r="D50" s="13">
        <f>SUM(D49)</f>
        <v>2080</v>
      </c>
    </row>
    <row r="51" spans="1:4" ht="16.5" thickTop="1">
      <c r="A51" s="15"/>
      <c r="B51" s="18"/>
      <c r="C51" s="17"/>
      <c r="D51" s="17"/>
    </row>
    <row r="52" spans="1:4" ht="15.75">
      <c r="A52" s="15"/>
      <c r="B52" s="16"/>
      <c r="C52" s="17"/>
      <c r="D52" s="17"/>
    </row>
    <row r="53" spans="1:4" ht="15.75">
      <c r="A53" s="15"/>
      <c r="B53" s="16"/>
      <c r="C53" s="17"/>
      <c r="D53" s="17"/>
    </row>
    <row r="54" spans="1:4" ht="15.75">
      <c r="A54" s="15"/>
      <c r="B54" s="16"/>
      <c r="C54" s="17"/>
      <c r="D54" s="17"/>
    </row>
    <row r="55" spans="1:4" ht="15.75">
      <c r="A55" s="15"/>
      <c r="B55" s="16"/>
      <c r="C55" s="17"/>
      <c r="D55" s="17"/>
    </row>
    <row r="56" spans="1:4" ht="15.75">
      <c r="A56" s="15"/>
      <c r="B56" s="16"/>
      <c r="C56" s="17"/>
      <c r="D56" s="17"/>
    </row>
    <row r="57" spans="1:4" ht="16.5" thickBot="1">
      <c r="A57" s="19"/>
      <c r="B57" s="20"/>
      <c r="C57" s="21"/>
      <c r="D57" s="21"/>
    </row>
    <row r="58" spans="1:4" ht="15.75" thickTop="1"/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49" zoomScale="80" zoomScaleNormal="80" workbookViewId="0">
      <selection activeCell="I42" sqref="I42"/>
    </sheetView>
  </sheetViews>
  <sheetFormatPr baseColWidth="10" defaultRowHeight="15"/>
  <cols>
    <col min="1" max="1" width="5" customWidth="1"/>
    <col min="2" max="2" width="37.140625" customWidth="1"/>
    <col min="3" max="3" width="17.42578125" customWidth="1"/>
    <col min="4" max="4" width="14.5703125" customWidth="1"/>
    <col min="5" max="5" width="14.85546875" customWidth="1"/>
    <col min="6" max="6" width="14.7109375" customWidth="1"/>
    <col min="7" max="7" width="15.5703125" customWidth="1"/>
    <col min="8" max="8" width="15.28515625" customWidth="1"/>
    <col min="9" max="9" width="14.7109375" customWidth="1"/>
    <col min="10" max="10" width="16.140625" customWidth="1"/>
    <col min="11" max="11" width="14.7109375" customWidth="1"/>
    <col min="12" max="12" width="14.5703125" customWidth="1"/>
  </cols>
  <sheetData>
    <row r="1" spans="1:12">
      <c r="A1" s="22"/>
      <c r="B1" s="2"/>
      <c r="C1" s="2"/>
      <c r="D1" s="23"/>
      <c r="E1" s="24"/>
      <c r="F1" s="24"/>
      <c r="G1" s="24"/>
      <c r="H1" s="24"/>
      <c r="I1" s="25" t="s">
        <v>145</v>
      </c>
      <c r="J1" s="2"/>
      <c r="K1" s="2"/>
      <c r="L1" s="2"/>
    </row>
    <row r="2" spans="1:12">
      <c r="A2" s="26"/>
      <c r="B2" s="27"/>
      <c r="C2" s="27"/>
      <c r="D2" s="23"/>
      <c r="E2" s="24"/>
      <c r="F2" s="24"/>
      <c r="G2" s="24"/>
      <c r="H2" s="24"/>
      <c r="I2" s="28" t="s">
        <v>21</v>
      </c>
      <c r="J2" s="27"/>
      <c r="K2" s="27"/>
      <c r="L2" s="27"/>
    </row>
    <row r="3" spans="1:12">
      <c r="A3" s="29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5.75" thickBot="1">
      <c r="A4" s="30"/>
      <c r="B4" s="30"/>
      <c r="C4" s="31" t="s">
        <v>22</v>
      </c>
      <c r="D4" s="24"/>
      <c r="E4" s="31" t="s">
        <v>23</v>
      </c>
      <c r="F4" s="24"/>
      <c r="G4" s="31" t="s">
        <v>24</v>
      </c>
      <c r="H4" s="24"/>
      <c r="I4" s="31" t="s">
        <v>25</v>
      </c>
      <c r="J4" s="24"/>
      <c r="K4" s="31" t="s">
        <v>26</v>
      </c>
      <c r="L4" s="24"/>
    </row>
    <row r="5" spans="1:12" ht="15.75" thickBot="1">
      <c r="A5" s="32" t="s">
        <v>27</v>
      </c>
      <c r="B5" s="32" t="s">
        <v>28</v>
      </c>
      <c r="C5" s="33" t="s">
        <v>29</v>
      </c>
      <c r="D5" s="33" t="s">
        <v>30</v>
      </c>
      <c r="E5" s="33" t="s">
        <v>29</v>
      </c>
      <c r="F5" s="33" t="s">
        <v>30</v>
      </c>
      <c r="G5" s="33" t="s">
        <v>29</v>
      </c>
      <c r="H5" s="33" t="s">
        <v>30</v>
      </c>
      <c r="I5" s="33" t="s">
        <v>31</v>
      </c>
      <c r="J5" s="33" t="s">
        <v>32</v>
      </c>
      <c r="K5" s="33" t="s">
        <v>33</v>
      </c>
      <c r="L5" s="33" t="s">
        <v>34</v>
      </c>
    </row>
    <row r="6" spans="1:12" ht="15.75" thickTop="1">
      <c r="A6" s="34">
        <v>1</v>
      </c>
      <c r="B6" s="35" t="s">
        <v>35</v>
      </c>
      <c r="C6" s="14">
        <v>16960</v>
      </c>
      <c r="D6" s="14"/>
      <c r="E6" s="14"/>
      <c r="F6" s="14"/>
      <c r="G6" s="14">
        <v>16960</v>
      </c>
      <c r="H6" s="14"/>
      <c r="I6" s="14"/>
      <c r="J6" s="14"/>
      <c r="K6" s="14">
        <v>16960</v>
      </c>
      <c r="L6" s="14"/>
    </row>
    <row r="7" spans="1:12">
      <c r="A7" s="36">
        <v>2</v>
      </c>
      <c r="B7" s="37" t="s">
        <v>146</v>
      </c>
      <c r="C7" s="10">
        <v>24380</v>
      </c>
      <c r="D7" s="10"/>
      <c r="E7" s="10"/>
      <c r="F7" s="10"/>
      <c r="G7" s="10">
        <v>24380</v>
      </c>
      <c r="H7" s="10"/>
      <c r="I7" s="10"/>
      <c r="J7" s="10"/>
      <c r="K7" s="10">
        <v>24380</v>
      </c>
      <c r="L7" s="10"/>
    </row>
    <row r="8" spans="1:12">
      <c r="A8" s="36">
        <v>3</v>
      </c>
      <c r="B8" s="37" t="s">
        <v>37</v>
      </c>
      <c r="C8" s="10">
        <v>9010</v>
      </c>
      <c r="D8" s="10"/>
      <c r="E8" s="10"/>
      <c r="F8" s="10"/>
      <c r="G8" s="10">
        <v>9010</v>
      </c>
      <c r="H8" s="10"/>
      <c r="I8" s="10"/>
      <c r="J8" s="10"/>
      <c r="K8" s="10">
        <v>9010</v>
      </c>
      <c r="L8" s="10"/>
    </row>
    <row r="9" spans="1:12">
      <c r="A9" s="36">
        <v>4</v>
      </c>
      <c r="B9" s="37" t="s">
        <v>41</v>
      </c>
      <c r="C9" s="10">
        <v>6360</v>
      </c>
      <c r="D9" s="10"/>
      <c r="E9" s="10"/>
      <c r="F9" s="10"/>
      <c r="G9" s="10">
        <v>6360</v>
      </c>
      <c r="H9" s="10"/>
      <c r="I9" s="10"/>
      <c r="J9" s="10"/>
      <c r="K9" s="10">
        <v>6360</v>
      </c>
      <c r="L9" s="10"/>
    </row>
    <row r="10" spans="1:12">
      <c r="A10" s="36">
        <v>5</v>
      </c>
      <c r="B10" s="37" t="s">
        <v>38</v>
      </c>
      <c r="C10" s="10">
        <v>42400</v>
      </c>
      <c r="D10" s="10"/>
      <c r="E10" s="10"/>
      <c r="F10" s="10"/>
      <c r="G10" s="10">
        <v>42400</v>
      </c>
      <c r="H10" s="10"/>
      <c r="I10" s="10">
        <v>42400</v>
      </c>
      <c r="J10" s="10">
        <v>38000</v>
      </c>
      <c r="K10" s="10">
        <v>38000</v>
      </c>
      <c r="L10" s="10"/>
    </row>
    <row r="11" spans="1:12">
      <c r="A11" s="36">
        <v>6</v>
      </c>
      <c r="B11" s="37" t="s">
        <v>39</v>
      </c>
      <c r="C11" s="10"/>
      <c r="D11" s="10">
        <v>10070</v>
      </c>
      <c r="E11" s="10"/>
      <c r="F11" s="10"/>
      <c r="G11" s="10"/>
      <c r="H11" s="10">
        <v>10070</v>
      </c>
      <c r="I11" s="10"/>
      <c r="J11" s="10"/>
      <c r="K11" s="10"/>
      <c r="L11" s="10">
        <v>10070</v>
      </c>
    </row>
    <row r="12" spans="1:12">
      <c r="A12" s="36">
        <v>7</v>
      </c>
      <c r="B12" s="37" t="s">
        <v>147</v>
      </c>
      <c r="C12" s="10">
        <v>53000</v>
      </c>
      <c r="D12" s="10"/>
      <c r="E12" s="10"/>
      <c r="F12" s="10"/>
      <c r="G12" s="10">
        <v>53000</v>
      </c>
      <c r="H12" s="10"/>
      <c r="I12" s="10"/>
      <c r="J12" s="10"/>
      <c r="K12" s="10">
        <v>53000</v>
      </c>
      <c r="L12" s="10"/>
    </row>
    <row r="13" spans="1:12">
      <c r="A13" s="36">
        <v>8</v>
      </c>
      <c r="B13" s="37" t="s">
        <v>45</v>
      </c>
      <c r="C13" s="10"/>
      <c r="D13" s="10">
        <v>8480</v>
      </c>
      <c r="E13" s="10"/>
      <c r="F13" s="10"/>
      <c r="G13" s="10"/>
      <c r="H13" s="10">
        <v>8480</v>
      </c>
      <c r="I13" s="10"/>
      <c r="J13" s="10"/>
      <c r="K13" s="10"/>
      <c r="L13" s="10">
        <v>8480</v>
      </c>
    </row>
    <row r="14" spans="1:12">
      <c r="A14" s="36">
        <v>9</v>
      </c>
      <c r="B14" s="37" t="s">
        <v>46</v>
      </c>
      <c r="C14" s="10">
        <v>79500</v>
      </c>
      <c r="D14" s="10"/>
      <c r="E14" s="10"/>
      <c r="F14" s="10"/>
      <c r="G14" s="10">
        <v>79500</v>
      </c>
      <c r="H14" s="10"/>
      <c r="I14" s="10"/>
      <c r="J14" s="10"/>
      <c r="K14" s="10">
        <v>79500</v>
      </c>
      <c r="L14" s="10"/>
    </row>
    <row r="15" spans="1:12">
      <c r="A15" s="36">
        <v>10</v>
      </c>
      <c r="B15" s="37" t="s">
        <v>148</v>
      </c>
      <c r="C15" s="10">
        <v>3180</v>
      </c>
      <c r="D15" s="10"/>
      <c r="E15" s="10"/>
      <c r="F15" s="10"/>
      <c r="G15" s="10">
        <v>3180</v>
      </c>
      <c r="H15" s="10"/>
      <c r="I15" s="10">
        <v>3180</v>
      </c>
      <c r="J15" s="10"/>
      <c r="K15" s="10"/>
      <c r="L15" s="10"/>
    </row>
    <row r="16" spans="1:12">
      <c r="A16" s="36">
        <v>11</v>
      </c>
      <c r="B16" s="37" t="s">
        <v>43</v>
      </c>
      <c r="C16" s="10">
        <v>30900</v>
      </c>
      <c r="D16" s="10"/>
      <c r="E16" s="10"/>
      <c r="F16" s="10"/>
      <c r="G16" s="10">
        <v>30900</v>
      </c>
      <c r="H16" s="10"/>
      <c r="I16" s="10">
        <v>30900</v>
      </c>
      <c r="J16" s="10"/>
      <c r="K16" s="10"/>
      <c r="L16" s="10"/>
    </row>
    <row r="17" spans="1:12">
      <c r="A17" s="36">
        <v>12</v>
      </c>
      <c r="B17" s="37" t="s">
        <v>42</v>
      </c>
      <c r="C17" s="10">
        <v>6784</v>
      </c>
      <c r="D17" s="10"/>
      <c r="E17" s="10"/>
      <c r="F17" s="10"/>
      <c r="G17" s="10">
        <v>6784</v>
      </c>
      <c r="H17" s="10"/>
      <c r="I17" s="10"/>
      <c r="J17" s="10"/>
      <c r="K17" s="10">
        <v>6784</v>
      </c>
      <c r="L17" s="10"/>
    </row>
    <row r="18" spans="1:12">
      <c r="A18" s="36">
        <v>13</v>
      </c>
      <c r="B18" s="37" t="s">
        <v>149</v>
      </c>
      <c r="C18" s="10">
        <v>12720</v>
      </c>
      <c r="D18" s="10"/>
      <c r="E18" s="10"/>
      <c r="F18" s="10"/>
      <c r="G18" s="10">
        <v>12720</v>
      </c>
      <c r="H18" s="10"/>
      <c r="I18" s="10">
        <v>12720</v>
      </c>
      <c r="J18" s="70"/>
      <c r="K18" s="70"/>
      <c r="L18" s="69"/>
    </row>
    <row r="19" spans="1:12">
      <c r="A19" s="36">
        <v>14</v>
      </c>
      <c r="B19" s="37" t="s">
        <v>150</v>
      </c>
      <c r="C19" s="10">
        <v>15900</v>
      </c>
      <c r="D19" s="10"/>
      <c r="E19" s="10"/>
      <c r="F19" s="10"/>
      <c r="G19" s="10">
        <v>15900</v>
      </c>
      <c r="H19" s="10"/>
      <c r="I19" s="10">
        <v>15900</v>
      </c>
      <c r="J19" s="10"/>
      <c r="K19" s="10"/>
      <c r="L19" s="10"/>
    </row>
    <row r="20" spans="1:12">
      <c r="A20" s="36">
        <v>15</v>
      </c>
      <c r="B20" s="37" t="s">
        <v>151</v>
      </c>
      <c r="C20" s="10"/>
      <c r="D20" s="10">
        <v>25700</v>
      </c>
      <c r="E20" s="10"/>
      <c r="F20" s="10"/>
      <c r="G20" s="10"/>
      <c r="H20" s="10">
        <v>25700</v>
      </c>
      <c r="I20" s="10"/>
      <c r="J20" s="10"/>
      <c r="K20" s="10"/>
      <c r="L20" s="10">
        <v>25700</v>
      </c>
    </row>
    <row r="21" spans="1:12">
      <c r="A21" s="36">
        <v>16</v>
      </c>
      <c r="B21" s="37" t="s">
        <v>17</v>
      </c>
      <c r="C21" s="10"/>
      <c r="D21" s="10">
        <v>954</v>
      </c>
      <c r="E21" s="10"/>
      <c r="F21" s="10"/>
      <c r="G21" s="10"/>
      <c r="H21" s="10">
        <v>954</v>
      </c>
      <c r="I21" s="10"/>
      <c r="J21" s="10"/>
      <c r="K21" s="10"/>
      <c r="L21" s="10">
        <v>954</v>
      </c>
    </row>
    <row r="22" spans="1:12">
      <c r="A22" s="36">
        <v>17</v>
      </c>
      <c r="B22" s="37" t="s">
        <v>152</v>
      </c>
      <c r="C22" s="10">
        <v>3180</v>
      </c>
      <c r="D22" s="10"/>
      <c r="E22" s="10"/>
      <c r="F22" s="10"/>
      <c r="G22" s="10">
        <v>3180</v>
      </c>
      <c r="H22" s="10"/>
      <c r="I22" s="10"/>
      <c r="J22" s="10"/>
      <c r="K22" s="10">
        <v>3180</v>
      </c>
      <c r="L22" s="10"/>
    </row>
    <row r="23" spans="1:12">
      <c r="A23" s="36">
        <v>18</v>
      </c>
      <c r="B23" s="37" t="s">
        <v>153</v>
      </c>
      <c r="C23" s="10"/>
      <c r="D23" s="10">
        <v>5300</v>
      </c>
      <c r="E23" s="10"/>
      <c r="F23" s="10"/>
      <c r="G23" s="10"/>
      <c r="H23" s="10">
        <v>5300</v>
      </c>
      <c r="I23" s="10"/>
      <c r="J23" s="10">
        <v>5300</v>
      </c>
      <c r="K23" s="10"/>
      <c r="L23" s="10"/>
    </row>
    <row r="24" spans="1:12">
      <c r="A24" s="36">
        <v>19</v>
      </c>
      <c r="B24" s="37" t="s">
        <v>154</v>
      </c>
      <c r="C24" s="10">
        <v>4500</v>
      </c>
      <c r="D24" s="10"/>
      <c r="E24" s="10"/>
      <c r="F24" s="10"/>
      <c r="G24" s="10">
        <v>4500</v>
      </c>
      <c r="H24" s="10"/>
      <c r="I24" s="10"/>
      <c r="J24" s="10"/>
      <c r="K24" s="10">
        <v>4500</v>
      </c>
      <c r="L24" s="10"/>
    </row>
    <row r="25" spans="1:12">
      <c r="A25" s="36">
        <v>20</v>
      </c>
      <c r="B25" s="37" t="s">
        <v>155</v>
      </c>
      <c r="C25" s="10">
        <v>3180</v>
      </c>
      <c r="D25" s="10"/>
      <c r="E25" s="10"/>
      <c r="F25" s="10">
        <v>2080</v>
      </c>
      <c r="G25" s="10">
        <f>C25-F25</f>
        <v>1100</v>
      </c>
      <c r="H25" s="10"/>
      <c r="I25" s="10"/>
      <c r="J25" s="10"/>
      <c r="K25" s="10">
        <f>G25-J25</f>
        <v>1100</v>
      </c>
      <c r="L25" s="10"/>
    </row>
    <row r="26" spans="1:12">
      <c r="A26" s="36">
        <v>21</v>
      </c>
      <c r="B26" s="37" t="s">
        <v>156</v>
      </c>
      <c r="C26" s="10"/>
      <c r="D26" s="10">
        <v>1185</v>
      </c>
      <c r="E26" s="10"/>
      <c r="F26" s="10"/>
      <c r="G26" s="10"/>
      <c r="H26" s="10">
        <v>1185</v>
      </c>
      <c r="I26" s="10"/>
      <c r="J26" s="10">
        <v>1185</v>
      </c>
      <c r="K26" s="10"/>
      <c r="L26" s="10"/>
    </row>
    <row r="27" spans="1:12">
      <c r="A27" s="36">
        <v>22</v>
      </c>
      <c r="B27" s="37" t="s">
        <v>48</v>
      </c>
      <c r="C27" s="10"/>
      <c r="D27" s="10">
        <v>135000</v>
      </c>
      <c r="E27" s="10"/>
      <c r="F27" s="10"/>
      <c r="G27" s="10"/>
      <c r="H27" s="10">
        <v>135000</v>
      </c>
      <c r="I27" s="10"/>
      <c r="J27" s="10">
        <v>135000</v>
      </c>
      <c r="K27" s="10"/>
      <c r="L27" s="10"/>
    </row>
    <row r="28" spans="1:12">
      <c r="A28" s="36">
        <v>23</v>
      </c>
      <c r="B28" s="37" t="s">
        <v>60</v>
      </c>
      <c r="C28" s="10">
        <v>477</v>
      </c>
      <c r="D28" s="10"/>
      <c r="E28" s="10">
        <v>178.88</v>
      </c>
      <c r="F28" s="10"/>
      <c r="G28" s="10">
        <f>C28+E28</f>
        <v>655.88</v>
      </c>
      <c r="H28" s="10"/>
      <c r="I28" s="10">
        <v>655.88</v>
      </c>
      <c r="J28" s="10"/>
      <c r="K28" s="10"/>
      <c r="L28" s="10"/>
    </row>
    <row r="29" spans="1:12">
      <c r="A29" s="36">
        <v>24</v>
      </c>
      <c r="B29" s="37" t="s">
        <v>157</v>
      </c>
      <c r="C29" s="10"/>
      <c r="D29" s="10">
        <v>1060</v>
      </c>
      <c r="E29" s="10"/>
      <c r="F29" s="10"/>
      <c r="G29" s="10"/>
      <c r="H29" s="10">
        <v>1060</v>
      </c>
      <c r="I29" s="10"/>
      <c r="J29" s="10"/>
      <c r="K29" s="10"/>
      <c r="L29" s="10">
        <v>1060</v>
      </c>
    </row>
    <row r="30" spans="1:12">
      <c r="A30" s="36">
        <v>25</v>
      </c>
      <c r="B30" s="37" t="s">
        <v>164</v>
      </c>
      <c r="C30" s="10">
        <v>954</v>
      </c>
      <c r="D30" s="10"/>
      <c r="E30" s="10">
        <v>899.5</v>
      </c>
      <c r="F30" s="10"/>
      <c r="G30" s="10">
        <f>C30+E30</f>
        <v>1853.5</v>
      </c>
      <c r="H30" s="10"/>
      <c r="I30" s="10">
        <v>1853.5</v>
      </c>
      <c r="J30" s="10"/>
      <c r="K30" s="10"/>
      <c r="L30" s="10"/>
    </row>
    <row r="31" spans="1:12">
      <c r="A31" s="36">
        <v>26</v>
      </c>
      <c r="B31" s="37" t="s">
        <v>158</v>
      </c>
      <c r="C31" s="10"/>
      <c r="D31" s="10">
        <v>927.5</v>
      </c>
      <c r="E31" s="10"/>
      <c r="F31" s="10"/>
      <c r="G31" s="10"/>
      <c r="H31" s="10">
        <v>927.5</v>
      </c>
      <c r="I31" s="10"/>
      <c r="J31" s="10"/>
      <c r="K31" s="10"/>
      <c r="L31" s="10">
        <v>927.5</v>
      </c>
    </row>
    <row r="32" spans="1:12">
      <c r="A32" s="36">
        <v>27</v>
      </c>
      <c r="B32" s="37" t="s">
        <v>159</v>
      </c>
      <c r="C32" s="10">
        <v>3180</v>
      </c>
      <c r="D32" s="10"/>
      <c r="E32" s="10"/>
      <c r="F32" s="10">
        <v>954</v>
      </c>
      <c r="G32" s="10">
        <f>C32-F32</f>
        <v>2226</v>
      </c>
      <c r="H32" s="10"/>
      <c r="I32" s="10">
        <v>2226</v>
      </c>
      <c r="J32" s="10"/>
      <c r="K32" s="10"/>
      <c r="L32" s="10"/>
    </row>
    <row r="33" spans="1:12">
      <c r="A33" s="36">
        <v>28</v>
      </c>
      <c r="B33" s="37" t="s">
        <v>160</v>
      </c>
      <c r="C33" s="10">
        <v>5030</v>
      </c>
      <c r="D33" s="10"/>
      <c r="E33" s="10"/>
      <c r="F33" s="10"/>
      <c r="G33" s="10">
        <v>5030</v>
      </c>
      <c r="H33" s="10"/>
      <c r="I33" s="10">
        <v>5030</v>
      </c>
      <c r="J33" s="10"/>
      <c r="K33" s="10"/>
      <c r="L33" s="10"/>
    </row>
    <row r="34" spans="1:12">
      <c r="A34" s="36">
        <v>29</v>
      </c>
      <c r="B34" s="37" t="s">
        <v>161</v>
      </c>
      <c r="C34" s="10">
        <v>1272</v>
      </c>
      <c r="D34" s="10"/>
      <c r="E34" s="10"/>
      <c r="F34" s="10"/>
      <c r="G34" s="10">
        <v>1272</v>
      </c>
      <c r="H34" s="10"/>
      <c r="I34" s="10">
        <v>1272</v>
      </c>
      <c r="J34" s="10"/>
      <c r="K34" s="10"/>
      <c r="L34" s="10"/>
    </row>
    <row r="35" spans="1:12">
      <c r="A35" s="36">
        <v>30</v>
      </c>
      <c r="B35" s="37" t="s">
        <v>162</v>
      </c>
      <c r="C35" s="10">
        <v>1590</v>
      </c>
      <c r="D35" s="10"/>
      <c r="E35" s="10"/>
      <c r="F35" s="10"/>
      <c r="G35" s="10">
        <v>1590</v>
      </c>
      <c r="H35" s="10"/>
      <c r="I35" s="10">
        <v>1590</v>
      </c>
      <c r="J35" s="10"/>
      <c r="K35" s="10"/>
      <c r="L35" s="10"/>
    </row>
    <row r="36" spans="1:12">
      <c r="A36" s="36">
        <v>31</v>
      </c>
      <c r="B36" s="37" t="s">
        <v>163</v>
      </c>
      <c r="C36" s="10"/>
      <c r="D36" s="10">
        <v>1060</v>
      </c>
      <c r="E36" s="10"/>
      <c r="F36" s="10"/>
      <c r="G36" s="10"/>
      <c r="H36" s="10">
        <v>1060</v>
      </c>
      <c r="I36" s="10"/>
      <c r="J36" s="10">
        <v>1060</v>
      </c>
      <c r="K36" s="10"/>
      <c r="L36" s="10"/>
    </row>
    <row r="37" spans="1:12">
      <c r="A37" s="36">
        <v>32</v>
      </c>
      <c r="B37" s="37" t="s">
        <v>53</v>
      </c>
      <c r="C37" s="10"/>
      <c r="D37" s="10">
        <v>1272</v>
      </c>
      <c r="E37" s="10"/>
      <c r="F37" s="10"/>
      <c r="G37" s="10"/>
      <c r="H37" s="10">
        <v>1272</v>
      </c>
      <c r="I37" s="10"/>
      <c r="J37" s="10">
        <v>1272</v>
      </c>
      <c r="K37" s="10"/>
      <c r="L37" s="10"/>
    </row>
    <row r="38" spans="1:12">
      <c r="A38" s="36">
        <v>33</v>
      </c>
      <c r="B38" s="37" t="s">
        <v>165</v>
      </c>
      <c r="C38" s="10">
        <v>1484</v>
      </c>
      <c r="D38" s="10"/>
      <c r="E38" s="10"/>
      <c r="F38" s="10"/>
      <c r="G38" s="10">
        <v>1484</v>
      </c>
      <c r="H38" s="10"/>
      <c r="I38" s="10">
        <v>1484</v>
      </c>
      <c r="J38" s="10"/>
      <c r="K38" s="10"/>
      <c r="L38" s="10"/>
    </row>
    <row r="39" spans="1:12">
      <c r="A39" s="36">
        <v>34</v>
      </c>
      <c r="B39" s="37" t="s">
        <v>166</v>
      </c>
      <c r="C39" s="10">
        <v>15900</v>
      </c>
      <c r="D39" s="10"/>
      <c r="E39" s="10"/>
      <c r="F39" s="10"/>
      <c r="G39" s="10">
        <v>15900</v>
      </c>
      <c r="H39" s="10"/>
      <c r="I39" s="10">
        <v>15900</v>
      </c>
      <c r="J39" s="10"/>
      <c r="K39" s="10"/>
      <c r="L39" s="10"/>
    </row>
    <row r="40" spans="1:12">
      <c r="A40" s="36">
        <v>35</v>
      </c>
      <c r="B40" s="37" t="s">
        <v>167</v>
      </c>
      <c r="C40" s="10">
        <v>19080</v>
      </c>
      <c r="D40" s="10"/>
      <c r="E40" s="10"/>
      <c r="F40" s="10"/>
      <c r="G40" s="10">
        <v>19080</v>
      </c>
      <c r="H40" s="10"/>
      <c r="I40" s="10">
        <v>19080</v>
      </c>
      <c r="J40" s="10"/>
      <c r="K40" s="10"/>
      <c r="L40" s="10"/>
    </row>
    <row r="41" spans="1:12">
      <c r="A41" s="36">
        <v>36</v>
      </c>
      <c r="B41" s="37" t="s">
        <v>168</v>
      </c>
      <c r="C41" s="10">
        <v>6293.8</v>
      </c>
      <c r="D41" s="10"/>
      <c r="E41" s="10">
        <v>700</v>
      </c>
      <c r="F41" s="10"/>
      <c r="G41" s="10">
        <f>C41+E41</f>
        <v>6993.8</v>
      </c>
      <c r="H41" s="10"/>
      <c r="I41" s="10">
        <v>6993.8</v>
      </c>
      <c r="J41" s="10"/>
      <c r="K41" s="10"/>
      <c r="L41" s="10"/>
    </row>
    <row r="42" spans="1:12">
      <c r="A42" s="36">
        <v>37</v>
      </c>
      <c r="B42" s="37" t="s">
        <v>169</v>
      </c>
      <c r="C42" s="10"/>
      <c r="D42" s="10">
        <v>88103.15</v>
      </c>
      <c r="E42" s="10"/>
      <c r="F42" s="10"/>
      <c r="G42" s="10"/>
      <c r="H42" s="10">
        <v>88103.15</v>
      </c>
      <c r="I42" s="10"/>
      <c r="J42" s="10"/>
      <c r="K42" s="10"/>
      <c r="L42" s="10">
        <v>88103.15</v>
      </c>
    </row>
    <row r="43" spans="1:12">
      <c r="A43" s="36">
        <v>38</v>
      </c>
      <c r="B43" s="37" t="s">
        <v>170</v>
      </c>
      <c r="C43" s="10"/>
      <c r="D43" s="10">
        <v>88103.15</v>
      </c>
      <c r="E43" s="10"/>
      <c r="F43" s="10"/>
      <c r="G43" s="10"/>
      <c r="H43" s="10">
        <v>88103.15</v>
      </c>
      <c r="I43" s="10"/>
      <c r="J43" s="10"/>
      <c r="K43" s="10"/>
      <c r="L43" s="10">
        <v>88103.15</v>
      </c>
    </row>
    <row r="44" spans="1:12">
      <c r="A44" s="36">
        <v>39</v>
      </c>
      <c r="B44" s="37" t="s">
        <v>3</v>
      </c>
      <c r="C44" s="10"/>
      <c r="D44" s="10"/>
      <c r="E44" s="10">
        <v>1261.4000000000001</v>
      </c>
      <c r="F44" s="10"/>
      <c r="G44" s="10">
        <v>1261.4000000000001</v>
      </c>
      <c r="H44" s="10"/>
      <c r="I44" s="10">
        <v>1261.4000000000001</v>
      </c>
      <c r="J44" s="10"/>
      <c r="K44" s="10"/>
      <c r="L44" s="10"/>
    </row>
    <row r="45" spans="1:12">
      <c r="A45" s="36">
        <v>40</v>
      </c>
      <c r="B45" s="37" t="s">
        <v>4</v>
      </c>
      <c r="C45" s="10"/>
      <c r="D45" s="10"/>
      <c r="E45" s="10">
        <v>540.6</v>
      </c>
      <c r="F45" s="10"/>
      <c r="G45" s="10">
        <v>540.6</v>
      </c>
      <c r="H45" s="10"/>
      <c r="I45" s="10">
        <v>540.6</v>
      </c>
      <c r="J45" s="10"/>
      <c r="K45" s="10"/>
      <c r="L45" s="10"/>
    </row>
    <row r="46" spans="1:12">
      <c r="A46" s="36">
        <v>41</v>
      </c>
      <c r="B46" s="37" t="s">
        <v>5</v>
      </c>
      <c r="C46" s="10"/>
      <c r="D46" s="10"/>
      <c r="E46" s="10">
        <v>1530.38</v>
      </c>
      <c r="F46" s="10"/>
      <c r="G46" s="10">
        <v>1530.38</v>
      </c>
      <c r="H46" s="10"/>
      <c r="I46" s="10">
        <v>1530.38</v>
      </c>
      <c r="J46" s="10"/>
      <c r="K46" s="10"/>
      <c r="L46" s="10"/>
    </row>
    <row r="47" spans="1:12">
      <c r="A47" s="36">
        <v>42</v>
      </c>
      <c r="B47" s="37" t="s">
        <v>6</v>
      </c>
      <c r="C47" s="10"/>
      <c r="D47" s="10"/>
      <c r="E47" s="10">
        <v>1252.1199999999999</v>
      </c>
      <c r="F47" s="10"/>
      <c r="G47" s="10">
        <v>1252.1199999999999</v>
      </c>
      <c r="H47" s="10"/>
      <c r="I47" s="10">
        <v>1252.1199999999999</v>
      </c>
      <c r="J47" s="10"/>
      <c r="K47" s="10"/>
      <c r="L47" s="10"/>
    </row>
    <row r="48" spans="1:12">
      <c r="A48" s="36">
        <v>43</v>
      </c>
      <c r="B48" s="37" t="s">
        <v>120</v>
      </c>
      <c r="C48" s="10"/>
      <c r="D48" s="10"/>
      <c r="E48" s="10">
        <v>9774.98</v>
      </c>
      <c r="F48" s="10"/>
      <c r="G48" s="10">
        <v>9774.98</v>
      </c>
      <c r="H48" s="10"/>
      <c r="I48" s="10">
        <v>9774.98</v>
      </c>
      <c r="J48" s="10"/>
      <c r="K48" s="10"/>
      <c r="L48" s="10"/>
    </row>
    <row r="49" spans="1:12">
      <c r="A49" s="36">
        <v>44</v>
      </c>
      <c r="B49" s="37" t="s">
        <v>57</v>
      </c>
      <c r="C49" s="10"/>
      <c r="D49" s="10"/>
      <c r="E49" s="10"/>
      <c r="F49" s="10">
        <v>1802</v>
      </c>
      <c r="G49" s="10"/>
      <c r="H49" s="10">
        <v>1802</v>
      </c>
      <c r="I49" s="10"/>
      <c r="J49" s="10"/>
      <c r="K49" s="10"/>
      <c r="L49" s="10">
        <v>1802</v>
      </c>
    </row>
    <row r="50" spans="1:12">
      <c r="A50" s="36">
        <v>45</v>
      </c>
      <c r="B50" s="37" t="s">
        <v>58</v>
      </c>
      <c r="C50" s="10"/>
      <c r="D50" s="10"/>
      <c r="E50" s="10"/>
      <c r="F50" s="10">
        <v>2782.5</v>
      </c>
      <c r="G50" s="10"/>
      <c r="H50" s="10">
        <v>2782.5</v>
      </c>
      <c r="I50" s="10"/>
      <c r="J50" s="10"/>
      <c r="K50" s="10"/>
      <c r="L50" s="10">
        <v>2782.5</v>
      </c>
    </row>
    <row r="51" spans="1:12">
      <c r="A51" s="36">
        <v>46</v>
      </c>
      <c r="B51" s="37" t="s">
        <v>171</v>
      </c>
      <c r="C51" s="10"/>
      <c r="D51" s="10"/>
      <c r="E51" s="10"/>
      <c r="F51" s="10">
        <v>9774.98</v>
      </c>
      <c r="G51" s="10"/>
      <c r="H51" s="10">
        <v>9774.98</v>
      </c>
      <c r="I51" s="10"/>
      <c r="J51" s="10"/>
      <c r="K51" s="10"/>
      <c r="L51" s="10">
        <v>9774.98</v>
      </c>
    </row>
    <row r="52" spans="1:12">
      <c r="A52" s="36">
        <v>47</v>
      </c>
      <c r="B52" s="37" t="s">
        <v>125</v>
      </c>
      <c r="C52" s="10"/>
      <c r="D52" s="10"/>
      <c r="E52" s="10">
        <v>1272</v>
      </c>
      <c r="F52" s="10"/>
      <c r="G52" s="10">
        <v>1272</v>
      </c>
      <c r="H52" s="10"/>
      <c r="I52" s="10">
        <v>1272</v>
      </c>
      <c r="J52" s="10"/>
      <c r="K52" s="10"/>
      <c r="L52" s="10"/>
    </row>
    <row r="53" spans="1:12">
      <c r="A53" s="36">
        <v>48</v>
      </c>
      <c r="B53" s="37" t="s">
        <v>172</v>
      </c>
      <c r="C53" s="10"/>
      <c r="D53" s="10"/>
      <c r="E53" s="10"/>
      <c r="F53" s="10">
        <v>1272</v>
      </c>
      <c r="G53" s="10"/>
      <c r="H53" s="10">
        <v>1272</v>
      </c>
      <c r="I53" s="10"/>
      <c r="J53" s="10"/>
      <c r="K53" s="10"/>
      <c r="L53" s="10">
        <v>1272</v>
      </c>
    </row>
    <row r="54" spans="1:12">
      <c r="A54" s="36">
        <v>49</v>
      </c>
      <c r="B54" s="37" t="s">
        <v>59</v>
      </c>
      <c r="C54" s="10"/>
      <c r="D54" s="10"/>
      <c r="E54" s="10"/>
      <c r="F54" s="10">
        <v>1078.3800000000001</v>
      </c>
      <c r="G54" s="10"/>
      <c r="H54" s="10">
        <v>1078.3800000000001</v>
      </c>
      <c r="I54" s="10"/>
      <c r="J54" s="10"/>
      <c r="K54" s="10"/>
      <c r="L54" s="10">
        <v>1078.3800000000001</v>
      </c>
    </row>
    <row r="55" spans="1:12">
      <c r="A55" s="36">
        <v>50</v>
      </c>
      <c r="B55" s="37" t="s">
        <v>173</v>
      </c>
      <c r="C55" s="10"/>
      <c r="D55" s="10"/>
      <c r="E55" s="10">
        <v>954</v>
      </c>
      <c r="F55" s="10"/>
      <c r="G55" s="10">
        <v>954</v>
      </c>
      <c r="H55" s="10"/>
      <c r="I55" s="10"/>
      <c r="J55" s="10"/>
      <c r="K55" s="10">
        <v>954</v>
      </c>
      <c r="L55" s="10"/>
    </row>
    <row r="56" spans="1:12">
      <c r="A56" s="36">
        <v>51</v>
      </c>
      <c r="B56" s="37" t="s">
        <v>14</v>
      </c>
      <c r="C56" s="10"/>
      <c r="D56" s="10"/>
      <c r="E56" s="10">
        <v>298.92</v>
      </c>
      <c r="F56" s="10"/>
      <c r="G56" s="10">
        <v>298.92</v>
      </c>
      <c r="H56" s="10"/>
      <c r="I56" s="10">
        <v>298.92</v>
      </c>
      <c r="J56" s="10"/>
      <c r="K56" s="10"/>
      <c r="L56" s="10">
        <v>298.92</v>
      </c>
    </row>
    <row r="57" spans="1:12">
      <c r="A57" s="36">
        <v>52</v>
      </c>
      <c r="B57" s="37" t="s">
        <v>61</v>
      </c>
      <c r="C57" s="10"/>
      <c r="D57" s="10"/>
      <c r="E57" s="10"/>
      <c r="F57" s="10">
        <v>298.92</v>
      </c>
      <c r="G57" s="10"/>
      <c r="H57" s="10">
        <v>298.92</v>
      </c>
      <c r="I57" s="10"/>
      <c r="J57" s="10"/>
      <c r="K57" s="10"/>
      <c r="L57" s="10"/>
    </row>
    <row r="58" spans="1:12">
      <c r="A58" s="36">
        <v>53</v>
      </c>
      <c r="B58" s="9" t="s">
        <v>135</v>
      </c>
      <c r="C58" s="10"/>
      <c r="D58" s="10"/>
      <c r="E58" s="10">
        <v>1324.47</v>
      </c>
      <c r="F58" s="10"/>
      <c r="G58" s="10">
        <v>1324.47</v>
      </c>
      <c r="H58" s="10"/>
      <c r="I58" s="10">
        <v>1324.47</v>
      </c>
      <c r="J58" s="10"/>
      <c r="K58" s="10"/>
      <c r="L58" s="10"/>
    </row>
    <row r="59" spans="1:12">
      <c r="A59" s="36">
        <v>54</v>
      </c>
      <c r="B59" s="9" t="s">
        <v>137</v>
      </c>
      <c r="C59" s="10"/>
      <c r="D59" s="10"/>
      <c r="E59" s="10">
        <v>1589.36</v>
      </c>
      <c r="F59" s="10"/>
      <c r="G59" s="10">
        <v>1589.36</v>
      </c>
      <c r="H59" s="10"/>
      <c r="I59" s="10">
        <v>1589.36</v>
      </c>
      <c r="J59" s="10"/>
      <c r="K59" s="10"/>
      <c r="L59" s="10"/>
    </row>
    <row r="60" spans="1:12">
      <c r="A60" s="36">
        <v>55</v>
      </c>
      <c r="B60" s="9" t="s">
        <v>174</v>
      </c>
      <c r="C60" s="10"/>
      <c r="D60" s="10"/>
      <c r="E60" s="10"/>
      <c r="F60" s="10">
        <v>2913.83</v>
      </c>
      <c r="G60" s="10"/>
      <c r="H60" s="10">
        <v>2913.83</v>
      </c>
      <c r="I60" s="10"/>
      <c r="J60" s="10"/>
      <c r="K60" s="10"/>
      <c r="L60" s="10">
        <v>2913.83</v>
      </c>
    </row>
    <row r="61" spans="1:12">
      <c r="A61" s="36">
        <v>56</v>
      </c>
      <c r="B61" s="37" t="s">
        <v>175</v>
      </c>
      <c r="C61" s="10"/>
      <c r="D61" s="10"/>
      <c r="E61" s="10"/>
      <c r="F61" s="10">
        <v>700</v>
      </c>
      <c r="G61" s="10"/>
      <c r="H61" s="10">
        <v>700</v>
      </c>
      <c r="I61" s="10"/>
      <c r="J61" s="10"/>
      <c r="K61" s="10"/>
      <c r="L61" s="10">
        <v>700</v>
      </c>
    </row>
    <row r="62" spans="1:12">
      <c r="A62" s="36">
        <v>57</v>
      </c>
      <c r="B62" s="37" t="s">
        <v>18</v>
      </c>
      <c r="C62" s="10"/>
      <c r="D62" s="10"/>
      <c r="E62" s="10">
        <v>2080</v>
      </c>
      <c r="F62" s="10"/>
      <c r="G62" s="10">
        <v>2080</v>
      </c>
      <c r="H62" s="10"/>
      <c r="I62" s="10">
        <v>2080</v>
      </c>
      <c r="J62" s="10"/>
      <c r="K62" s="10"/>
      <c r="L62" s="10"/>
    </row>
    <row r="63" spans="1:12">
      <c r="A63" s="36">
        <v>58</v>
      </c>
      <c r="B63" s="37" t="s">
        <v>62</v>
      </c>
      <c r="C63" s="10"/>
      <c r="D63" s="10"/>
      <c r="E63" s="10"/>
      <c r="F63" s="10"/>
      <c r="G63" s="10"/>
      <c r="H63" s="10"/>
      <c r="I63" s="10"/>
      <c r="J63" s="10">
        <v>292.41000000000003</v>
      </c>
      <c r="K63" s="10"/>
      <c r="L63" s="10"/>
    </row>
    <row r="64" spans="1:12" ht="15.75" thickBot="1">
      <c r="A64" s="36">
        <v>59</v>
      </c>
      <c r="B64" s="37" t="s">
        <v>176</v>
      </c>
      <c r="C64" s="10"/>
      <c r="D64" s="10"/>
      <c r="E64" s="10"/>
      <c r="F64" s="10"/>
      <c r="G64" s="10"/>
      <c r="H64" s="10"/>
      <c r="I64" s="10"/>
      <c r="J64" s="10"/>
      <c r="K64" s="10">
        <v>292.41000000000003</v>
      </c>
      <c r="L64" s="10"/>
    </row>
    <row r="65" spans="1:12" ht="15.75" thickBot="1">
      <c r="A65" s="36">
        <v>60</v>
      </c>
      <c r="B65" s="37" t="s">
        <v>65</v>
      </c>
      <c r="C65" s="13">
        <f t="shared" ref="C65:L67" si="0">SUM(C4:C64)</f>
        <v>367214.8</v>
      </c>
      <c r="D65" s="13">
        <f t="shared" si="0"/>
        <v>367214.80000000005</v>
      </c>
      <c r="E65" s="13">
        <f t="shared" si="0"/>
        <v>23656.61</v>
      </c>
      <c r="F65" s="13">
        <f t="shared" si="0"/>
        <v>23656.61</v>
      </c>
      <c r="G65" s="13">
        <f t="shared" si="0"/>
        <v>387837.40999999992</v>
      </c>
      <c r="H65" s="13">
        <f t="shared" si="0"/>
        <v>387837.41000000003</v>
      </c>
      <c r="I65" s="13">
        <f t="shared" si="0"/>
        <v>182109.41</v>
      </c>
      <c r="J65" s="13">
        <f t="shared" si="0"/>
        <v>182109.41</v>
      </c>
      <c r="K65" s="13">
        <f t="shared" si="0"/>
        <v>244020.41</v>
      </c>
      <c r="L65" s="13">
        <f t="shared" si="0"/>
        <v>244020.41</v>
      </c>
    </row>
    <row r="66" spans="1:12" ht="15.75" thickTop="1">
      <c r="A66" s="36"/>
      <c r="B66" s="37"/>
      <c r="C66" s="12"/>
      <c r="D66" s="12"/>
      <c r="E66" s="68"/>
      <c r="F66" s="68"/>
      <c r="G66" s="12"/>
      <c r="H66" s="12"/>
      <c r="I66" s="12"/>
      <c r="J66" s="12"/>
      <c r="K66" s="12"/>
      <c r="L66" s="12"/>
    </row>
    <row r="67" spans="1:12">
      <c r="A67" s="36"/>
      <c r="B67" s="37"/>
      <c r="C67" s="10"/>
      <c r="D67" s="10"/>
      <c r="E67" s="67"/>
      <c r="F67" s="10"/>
      <c r="G67" s="10"/>
      <c r="H67" s="10"/>
      <c r="I67" s="10"/>
      <c r="J67" s="10"/>
      <c r="K67" s="10"/>
      <c r="L67" s="10"/>
    </row>
    <row r="68" spans="1:12">
      <c r="A68" s="36"/>
      <c r="B68" s="37"/>
      <c r="C68" s="14"/>
      <c r="D68" s="14"/>
      <c r="E68" s="10"/>
      <c r="F68" s="14"/>
      <c r="G68" s="14"/>
      <c r="H68" s="14"/>
      <c r="I68" s="14"/>
      <c r="J68" s="14"/>
      <c r="K68" s="14"/>
      <c r="L68" s="14"/>
    </row>
    <row r="69" spans="1:12">
      <c r="A69" s="36"/>
      <c r="B69" s="37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75" thickBo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1:12" ht="15.75" thickTop="1"/>
  </sheetData>
  <mergeCells count="12">
    <mergeCell ref="A3:L3"/>
    <mergeCell ref="C4:D4"/>
    <mergeCell ref="E4:F4"/>
    <mergeCell ref="G4:H4"/>
    <mergeCell ref="I4:J4"/>
    <mergeCell ref="K4:L4"/>
    <mergeCell ref="A1:C1"/>
    <mergeCell ref="D1:H1"/>
    <mergeCell ref="I1:L1"/>
    <mergeCell ref="A2:C2"/>
    <mergeCell ref="D2:H2"/>
    <mergeCell ref="I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topLeftCell="A43" workbookViewId="0">
      <selection activeCell="B59" sqref="B59"/>
    </sheetView>
  </sheetViews>
  <sheetFormatPr baseColWidth="10" defaultRowHeight="15"/>
  <cols>
    <col min="1" max="1" width="5" customWidth="1"/>
    <col min="2" max="2" width="41.42578125" customWidth="1"/>
    <col min="3" max="3" width="15.140625" customWidth="1"/>
    <col min="4" max="4" width="16.28515625" customWidth="1"/>
    <col min="5" max="5" width="18.140625" customWidth="1"/>
    <col min="6" max="6" width="3.42578125" customWidth="1"/>
    <col min="7" max="7" width="5.7109375" customWidth="1"/>
    <col min="8" max="8" width="38.85546875" customWidth="1"/>
    <col min="9" max="9" width="16.85546875" customWidth="1"/>
    <col min="10" max="10" width="16.7109375" customWidth="1"/>
    <col min="11" max="11" width="15.42578125" customWidth="1"/>
  </cols>
  <sheetData>
    <row r="1" spans="1:11">
      <c r="A1" s="42" t="s">
        <v>145</v>
      </c>
      <c r="B1" s="2"/>
      <c r="C1" s="2"/>
      <c r="D1" s="2"/>
      <c r="E1" s="2"/>
      <c r="F1" s="43"/>
      <c r="G1" s="42" t="s">
        <v>145</v>
      </c>
      <c r="H1" s="2"/>
      <c r="I1" s="2"/>
      <c r="J1" s="2"/>
      <c r="K1" s="2"/>
    </row>
    <row r="2" spans="1:11" ht="15.75" thickBot="1">
      <c r="A2" s="44" t="s">
        <v>66</v>
      </c>
      <c r="B2" s="4"/>
      <c r="C2" s="4"/>
      <c r="D2" s="4"/>
      <c r="E2" s="4"/>
      <c r="F2" s="43"/>
      <c r="G2" s="44" t="s">
        <v>67</v>
      </c>
      <c r="H2" s="4"/>
      <c r="I2" s="4"/>
      <c r="J2" s="4"/>
      <c r="K2" s="4"/>
    </row>
    <row r="3" spans="1:11" ht="15.75" thickTop="1">
      <c r="A3" s="45"/>
      <c r="B3" s="46" t="s">
        <v>68</v>
      </c>
      <c r="C3" s="7"/>
      <c r="D3" s="7"/>
      <c r="E3" s="7"/>
      <c r="F3" s="43"/>
      <c r="G3" s="47"/>
      <c r="H3" s="48" t="s">
        <v>69</v>
      </c>
      <c r="I3" s="7"/>
      <c r="J3" s="7"/>
      <c r="K3" s="7"/>
    </row>
    <row r="4" spans="1:11">
      <c r="A4" s="49"/>
      <c r="B4" s="9" t="s">
        <v>70</v>
      </c>
      <c r="C4" s="10"/>
      <c r="D4" s="10"/>
      <c r="E4" s="10">
        <v>135000</v>
      </c>
      <c r="F4" s="43"/>
      <c r="G4" s="50"/>
      <c r="H4" s="51" t="s">
        <v>71</v>
      </c>
      <c r="I4" s="10"/>
      <c r="J4" s="10"/>
      <c r="K4" s="10"/>
    </row>
    <row r="5" spans="1:11" ht="15.75" thickBot="1">
      <c r="A5" s="49" t="s">
        <v>72</v>
      </c>
      <c r="B5" s="9" t="s">
        <v>49</v>
      </c>
      <c r="C5" s="10"/>
      <c r="D5" s="10"/>
      <c r="E5" s="52">
        <v>1484</v>
      </c>
      <c r="F5" s="43"/>
      <c r="G5" s="50"/>
      <c r="H5" s="53" t="s">
        <v>35</v>
      </c>
      <c r="I5" s="10"/>
      <c r="J5" s="10">
        <v>20400</v>
      </c>
      <c r="K5" s="10"/>
    </row>
    <row r="6" spans="1:11">
      <c r="A6" s="49"/>
      <c r="B6" s="11" t="s">
        <v>73</v>
      </c>
      <c r="C6" s="10"/>
      <c r="D6" s="10"/>
      <c r="E6" s="14">
        <v>133516</v>
      </c>
      <c r="F6" s="43"/>
      <c r="G6" s="50"/>
      <c r="H6" s="53" t="s">
        <v>36</v>
      </c>
      <c r="I6" s="10"/>
      <c r="J6" s="10">
        <v>20800</v>
      </c>
      <c r="K6" s="10"/>
    </row>
    <row r="7" spans="1:11">
      <c r="A7" s="49" t="s">
        <v>72</v>
      </c>
      <c r="B7" s="11" t="s">
        <v>74</v>
      </c>
      <c r="C7" s="10"/>
      <c r="D7" s="10"/>
      <c r="E7" s="10"/>
      <c r="F7" s="43"/>
      <c r="G7" s="50"/>
      <c r="H7" s="53" t="s">
        <v>42</v>
      </c>
      <c r="I7" s="10">
        <v>10400</v>
      </c>
      <c r="J7" s="10"/>
      <c r="K7" s="10"/>
    </row>
    <row r="8" spans="1:11" ht="15.75" thickBot="1">
      <c r="A8" s="49"/>
      <c r="B8" s="11" t="s">
        <v>75</v>
      </c>
      <c r="C8" s="10"/>
      <c r="D8" s="10">
        <v>42400</v>
      </c>
      <c r="E8" s="10"/>
      <c r="F8" s="43"/>
      <c r="G8" s="50"/>
      <c r="H8" s="53" t="s">
        <v>76</v>
      </c>
      <c r="I8" s="52">
        <v>4992</v>
      </c>
      <c r="J8" s="10"/>
      <c r="K8" s="10"/>
    </row>
    <row r="9" spans="1:11">
      <c r="A9" s="49"/>
      <c r="B9" s="11" t="s">
        <v>43</v>
      </c>
      <c r="C9" s="10">
        <v>30900</v>
      </c>
      <c r="D9" s="10"/>
      <c r="E9" s="10"/>
      <c r="F9" s="43"/>
      <c r="G9" s="50"/>
      <c r="H9" s="53" t="s">
        <v>77</v>
      </c>
      <c r="I9" s="14">
        <f>I7+I8</f>
        <v>15392</v>
      </c>
      <c r="J9" s="10"/>
      <c r="K9" s="10"/>
    </row>
    <row r="10" spans="1:11" ht="15.75" thickBot="1">
      <c r="A10" s="49" t="s">
        <v>78</v>
      </c>
      <c r="B10" s="11" t="s">
        <v>44</v>
      </c>
      <c r="C10" s="52">
        <v>5030</v>
      </c>
      <c r="D10" s="10"/>
      <c r="E10" s="10"/>
      <c r="F10" s="43"/>
      <c r="G10" s="50" t="s">
        <v>72</v>
      </c>
      <c r="H10" s="53" t="s">
        <v>61</v>
      </c>
      <c r="I10" s="52">
        <v>461.76</v>
      </c>
      <c r="J10" s="10">
        <f>I9-I10</f>
        <v>14930.24</v>
      </c>
      <c r="K10" s="10"/>
    </row>
    <row r="11" spans="1:11">
      <c r="A11" s="49"/>
      <c r="B11" s="11" t="s">
        <v>79</v>
      </c>
      <c r="C11" s="14">
        <f>C9+C10</f>
        <v>35930</v>
      </c>
      <c r="D11" s="10"/>
      <c r="E11" s="10"/>
      <c r="F11" s="43"/>
      <c r="G11" s="50"/>
      <c r="H11" s="53" t="s">
        <v>54</v>
      </c>
      <c r="I11" s="14"/>
      <c r="J11" s="10">
        <v>10400</v>
      </c>
      <c r="K11" s="10"/>
    </row>
    <row r="12" spans="1:11" ht="15.75" thickBot="1">
      <c r="A12" s="49" t="s">
        <v>72</v>
      </c>
      <c r="B12" s="11" t="s">
        <v>50</v>
      </c>
      <c r="C12" s="12">
        <v>1185</v>
      </c>
      <c r="D12" s="10"/>
      <c r="E12" s="10"/>
      <c r="F12" s="43"/>
      <c r="G12" s="50"/>
      <c r="H12" s="53" t="s">
        <v>38</v>
      </c>
      <c r="I12" s="10"/>
      <c r="J12" s="10">
        <v>37000</v>
      </c>
      <c r="K12" s="10"/>
    </row>
    <row r="13" spans="1:11" ht="15.75" thickBot="1">
      <c r="A13" s="49"/>
      <c r="B13" s="11" t="s">
        <v>80</v>
      </c>
      <c r="C13" s="71"/>
      <c r="D13" s="10">
        <v>34745</v>
      </c>
      <c r="E13" s="10"/>
      <c r="F13" s="43"/>
      <c r="G13" s="50"/>
      <c r="H13" s="53" t="s">
        <v>51</v>
      </c>
      <c r="I13" s="10"/>
      <c r="J13" s="52">
        <v>900</v>
      </c>
      <c r="K13" s="10">
        <f>SUM(J5:J13)</f>
        <v>104430.23999999999</v>
      </c>
    </row>
    <row r="14" spans="1:11" ht="15.75" thickBot="1">
      <c r="A14" s="49"/>
      <c r="B14" s="54" t="s">
        <v>82</v>
      </c>
      <c r="C14" s="10"/>
      <c r="D14" s="12">
        <v>77145</v>
      </c>
      <c r="E14" s="10"/>
      <c r="F14" s="43"/>
      <c r="G14" s="50"/>
      <c r="H14" s="51" t="s">
        <v>81</v>
      </c>
      <c r="I14" s="10"/>
      <c r="J14" s="14"/>
      <c r="K14" s="10"/>
    </row>
    <row r="15" spans="1:11" ht="15.75" thickBot="1">
      <c r="A15" s="49"/>
      <c r="B15" s="11" t="s">
        <v>84</v>
      </c>
      <c r="C15" s="10"/>
      <c r="D15" s="72">
        <v>38000</v>
      </c>
      <c r="E15" s="12">
        <v>39145</v>
      </c>
      <c r="F15" s="43"/>
      <c r="G15" s="50"/>
      <c r="H15" s="53" t="s">
        <v>83</v>
      </c>
      <c r="I15" s="10">
        <v>13000</v>
      </c>
      <c r="J15" s="10"/>
      <c r="K15" s="10"/>
    </row>
    <row r="16" spans="1:11" ht="15.75" thickBot="1">
      <c r="A16" s="49"/>
      <c r="B16" s="11" t="s">
        <v>85</v>
      </c>
      <c r="C16" s="10"/>
      <c r="D16" s="14"/>
      <c r="E16" s="71">
        <v>94371</v>
      </c>
      <c r="F16" s="43"/>
      <c r="G16" s="50" t="s">
        <v>72</v>
      </c>
      <c r="H16" s="53" t="s">
        <v>56</v>
      </c>
      <c r="I16" s="52">
        <v>4332.8999999999996</v>
      </c>
      <c r="J16" s="10">
        <f>I15-I16</f>
        <v>8667.1</v>
      </c>
      <c r="K16" s="10"/>
    </row>
    <row r="17" spans="1:11">
      <c r="A17" s="49" t="s">
        <v>72</v>
      </c>
      <c r="B17" s="55" t="s">
        <v>87</v>
      </c>
      <c r="C17" s="10"/>
      <c r="D17" s="14"/>
      <c r="E17" s="10"/>
      <c r="F17" s="43"/>
      <c r="G17" s="50"/>
      <c r="H17" s="53" t="s">
        <v>86</v>
      </c>
      <c r="I17" s="14">
        <v>10400</v>
      </c>
      <c r="J17" s="10"/>
      <c r="K17" s="10"/>
    </row>
    <row r="18" spans="1:11" ht="15.75" thickBot="1">
      <c r="A18" s="49"/>
      <c r="B18" s="56" t="s">
        <v>89</v>
      </c>
      <c r="C18" s="10"/>
      <c r="D18" s="10"/>
      <c r="E18" s="10"/>
      <c r="F18" s="43"/>
      <c r="G18" s="50" t="s">
        <v>72</v>
      </c>
      <c r="H18" s="53" t="s">
        <v>88</v>
      </c>
      <c r="I18" s="52">
        <v>1813.33</v>
      </c>
      <c r="J18" s="10">
        <f>I17-I18</f>
        <v>8586.67</v>
      </c>
      <c r="K18" s="10"/>
    </row>
    <row r="19" spans="1:11">
      <c r="A19" s="49"/>
      <c r="B19" s="56" t="s">
        <v>89</v>
      </c>
      <c r="C19" s="10"/>
      <c r="D19" s="10"/>
      <c r="E19" s="10"/>
      <c r="F19" s="43"/>
      <c r="G19" s="50"/>
      <c r="H19" s="53" t="s">
        <v>46</v>
      </c>
      <c r="I19" s="14">
        <v>93600</v>
      </c>
      <c r="J19" s="10"/>
      <c r="K19" s="10"/>
    </row>
    <row r="20" spans="1:11" ht="15.75" thickBot="1">
      <c r="A20" s="49"/>
      <c r="B20" s="11" t="s">
        <v>148</v>
      </c>
      <c r="C20" s="10">
        <v>3180</v>
      </c>
      <c r="D20" s="10"/>
      <c r="E20" s="10"/>
      <c r="F20" s="43"/>
      <c r="G20" s="50" t="s">
        <v>72</v>
      </c>
      <c r="H20" s="53" t="s">
        <v>58</v>
      </c>
      <c r="I20" s="52">
        <v>3276</v>
      </c>
      <c r="J20" s="10">
        <f>I19-I20</f>
        <v>90324</v>
      </c>
      <c r="K20" s="10"/>
    </row>
    <row r="21" spans="1:11">
      <c r="A21" s="49"/>
      <c r="B21" s="11" t="s">
        <v>177</v>
      </c>
      <c r="C21" s="10">
        <v>15900</v>
      </c>
      <c r="D21" s="10"/>
      <c r="E21" s="10"/>
      <c r="F21" s="43"/>
      <c r="G21" s="50"/>
      <c r="H21" s="53" t="s">
        <v>90</v>
      </c>
      <c r="I21" s="14">
        <v>8320</v>
      </c>
      <c r="J21" s="10"/>
      <c r="K21" s="10"/>
    </row>
    <row r="22" spans="1:11" ht="15.75" thickBot="1">
      <c r="A22" s="49"/>
      <c r="B22" s="11" t="s">
        <v>159</v>
      </c>
      <c r="C22" s="10">
        <v>2226</v>
      </c>
      <c r="D22" s="10"/>
      <c r="E22" s="10"/>
      <c r="F22" s="43"/>
      <c r="G22" s="50" t="s">
        <v>72</v>
      </c>
      <c r="H22" s="53" t="s">
        <v>91</v>
      </c>
      <c r="I22" s="52">
        <v>1664</v>
      </c>
      <c r="J22" s="10">
        <f>I21-I22</f>
        <v>6656</v>
      </c>
      <c r="K22" s="10"/>
    </row>
    <row r="23" spans="1:11">
      <c r="A23" s="49"/>
      <c r="B23" s="11" t="s">
        <v>162</v>
      </c>
      <c r="C23" s="10">
        <v>1590</v>
      </c>
      <c r="D23" s="10"/>
      <c r="E23" s="10"/>
      <c r="F23" s="43"/>
      <c r="G23" s="50"/>
      <c r="H23" s="53" t="s">
        <v>55</v>
      </c>
      <c r="I23" s="14">
        <v>6000</v>
      </c>
      <c r="J23" s="10"/>
      <c r="K23" s="10"/>
    </row>
    <row r="24" spans="1:11" ht="15.75" thickBot="1">
      <c r="A24" s="49"/>
      <c r="B24" s="54" t="s">
        <v>178</v>
      </c>
      <c r="C24" s="10">
        <v>19080</v>
      </c>
      <c r="D24" s="10"/>
      <c r="E24" s="10"/>
      <c r="F24" s="43"/>
      <c r="G24" s="50" t="s">
        <v>72</v>
      </c>
      <c r="H24" s="53" t="s">
        <v>92</v>
      </c>
      <c r="I24" s="52">
        <v>1200</v>
      </c>
      <c r="J24" s="52">
        <f>I23-I24</f>
        <v>4800</v>
      </c>
      <c r="K24" s="52">
        <f>SUM(J16:J24)</f>
        <v>119033.77</v>
      </c>
    </row>
    <row r="25" spans="1:11" ht="15.75" thickBot="1">
      <c r="A25" s="49"/>
      <c r="B25" s="54" t="s">
        <v>179</v>
      </c>
      <c r="C25" s="10">
        <v>6993.8</v>
      </c>
      <c r="D25" s="10"/>
      <c r="E25" s="10"/>
      <c r="F25" s="43"/>
      <c r="G25" s="50"/>
      <c r="H25" s="53" t="s">
        <v>93</v>
      </c>
      <c r="I25" s="14"/>
      <c r="J25" s="14"/>
      <c r="K25" s="13">
        <f>SUM(K13:K24)</f>
        <v>223464.01</v>
      </c>
    </row>
    <row r="26" spans="1:11" ht="15.75" thickTop="1">
      <c r="A26" s="49"/>
      <c r="B26" s="11" t="s">
        <v>3</v>
      </c>
      <c r="C26" s="10">
        <v>1261.4000000000001</v>
      </c>
      <c r="D26" s="10"/>
      <c r="E26" s="10"/>
      <c r="F26" s="43"/>
      <c r="G26" s="50"/>
      <c r="H26" s="51" t="s">
        <v>94</v>
      </c>
      <c r="I26" s="10"/>
      <c r="J26" s="10"/>
      <c r="K26" s="14"/>
    </row>
    <row r="27" spans="1:11">
      <c r="A27" s="49"/>
      <c r="B27" s="11" t="s">
        <v>5</v>
      </c>
      <c r="C27" s="10">
        <v>1530.38</v>
      </c>
      <c r="D27" s="10"/>
      <c r="E27" s="10"/>
      <c r="F27" s="43"/>
      <c r="G27" s="50"/>
      <c r="H27" s="51" t="s">
        <v>71</v>
      </c>
      <c r="I27" s="10"/>
      <c r="J27" s="10"/>
      <c r="K27" s="10"/>
    </row>
    <row r="28" spans="1:11">
      <c r="A28" s="49"/>
      <c r="B28" s="11" t="s">
        <v>120</v>
      </c>
      <c r="C28" s="10">
        <v>9774.98</v>
      </c>
      <c r="D28" s="10"/>
      <c r="E28" s="10"/>
      <c r="F28" s="43"/>
      <c r="G28" s="50"/>
      <c r="H28" s="53" t="s">
        <v>39</v>
      </c>
      <c r="I28" s="10"/>
      <c r="J28" s="10">
        <v>10400</v>
      </c>
      <c r="K28" s="10"/>
    </row>
    <row r="29" spans="1:11">
      <c r="A29" s="49"/>
      <c r="B29" s="54" t="s">
        <v>180</v>
      </c>
      <c r="C29" s="10">
        <v>1589.36</v>
      </c>
      <c r="D29" s="10"/>
      <c r="E29" s="10"/>
      <c r="F29" s="43"/>
      <c r="G29" s="50"/>
      <c r="H29" s="53" t="s">
        <v>45</v>
      </c>
      <c r="I29" s="10"/>
      <c r="J29" s="10">
        <v>14560</v>
      </c>
      <c r="K29" s="10"/>
    </row>
    <row r="30" spans="1:11" ht="15.75" thickBot="1">
      <c r="A30" s="49"/>
      <c r="B30" s="11" t="s">
        <v>18</v>
      </c>
      <c r="C30" s="52">
        <v>2080</v>
      </c>
      <c r="D30" s="10">
        <f>SUM(C20:C30)</f>
        <v>65205.919999999998</v>
      </c>
      <c r="E30" s="10"/>
      <c r="F30" s="43"/>
      <c r="G30" s="50"/>
      <c r="H30" s="53" t="s">
        <v>95</v>
      </c>
      <c r="I30" s="10"/>
      <c r="J30" s="10">
        <v>3120</v>
      </c>
      <c r="K30" s="10"/>
    </row>
    <row r="31" spans="1:11">
      <c r="A31" s="49"/>
      <c r="B31" s="56" t="s">
        <v>96</v>
      </c>
      <c r="C31" s="14"/>
      <c r="D31" s="10"/>
      <c r="E31" s="10"/>
      <c r="F31" s="43"/>
      <c r="G31" s="50"/>
      <c r="H31" s="53" t="s">
        <v>59</v>
      </c>
      <c r="I31" s="10"/>
      <c r="J31" s="10">
        <v>1357.2</v>
      </c>
      <c r="K31" s="10"/>
    </row>
    <row r="32" spans="1:11" ht="15.75" thickBot="1">
      <c r="A32" s="49"/>
      <c r="B32" s="11" t="s">
        <v>181</v>
      </c>
      <c r="C32" s="10">
        <v>12720</v>
      </c>
      <c r="D32" s="10"/>
      <c r="E32" s="10"/>
      <c r="F32" s="43"/>
      <c r="G32" s="50"/>
      <c r="H32" s="53" t="s">
        <v>63</v>
      </c>
      <c r="I32" s="10"/>
      <c r="J32" s="52">
        <v>22125.7</v>
      </c>
      <c r="K32" s="10">
        <f>SUM(J28:J32)</f>
        <v>51562.9</v>
      </c>
    </row>
    <row r="33" spans="1:11">
      <c r="A33" s="49"/>
      <c r="B33" s="9" t="s">
        <v>60</v>
      </c>
      <c r="C33" s="10">
        <v>655.88</v>
      </c>
      <c r="D33" s="10"/>
      <c r="E33" s="10"/>
      <c r="F33" s="43"/>
      <c r="G33" s="50"/>
      <c r="H33" s="51" t="s">
        <v>81</v>
      </c>
      <c r="I33" s="10"/>
      <c r="J33" s="14"/>
      <c r="K33" s="10"/>
    </row>
    <row r="34" spans="1:11" ht="15.75" thickBot="1">
      <c r="A34" s="49"/>
      <c r="B34" s="11" t="s">
        <v>97</v>
      </c>
      <c r="C34" s="10">
        <v>1272</v>
      </c>
      <c r="D34" s="10"/>
      <c r="E34" s="10"/>
      <c r="F34" s="43"/>
      <c r="G34" s="50"/>
      <c r="H34" s="53" t="s">
        <v>40</v>
      </c>
      <c r="I34" s="10"/>
      <c r="J34" s="10"/>
      <c r="K34" s="52">
        <v>15600</v>
      </c>
    </row>
    <row r="35" spans="1:11">
      <c r="A35" s="49"/>
      <c r="B35" s="11" t="s">
        <v>47</v>
      </c>
      <c r="C35" s="10">
        <v>15900</v>
      </c>
      <c r="D35" s="10"/>
      <c r="E35" s="10"/>
      <c r="F35" s="43"/>
      <c r="G35" s="50"/>
      <c r="H35" s="53" t="s">
        <v>98</v>
      </c>
      <c r="I35" s="10"/>
      <c r="J35" s="10"/>
      <c r="K35" s="14">
        <f>SUM(K32:K34)</f>
        <v>67162.899999999994</v>
      </c>
    </row>
    <row r="36" spans="1:11">
      <c r="A36" s="49"/>
      <c r="B36" s="9" t="s">
        <v>4</v>
      </c>
      <c r="C36" s="10">
        <v>540.6</v>
      </c>
      <c r="D36" s="10"/>
      <c r="E36" s="10"/>
      <c r="F36" s="43"/>
      <c r="G36" s="50"/>
      <c r="H36" s="51" t="s">
        <v>99</v>
      </c>
      <c r="I36" s="10"/>
      <c r="J36" s="10"/>
      <c r="K36" s="10"/>
    </row>
    <row r="37" spans="1:11">
      <c r="A37" s="49"/>
      <c r="B37" s="9" t="s">
        <v>6</v>
      </c>
      <c r="C37" s="10">
        <v>1252.1199999999999</v>
      </c>
      <c r="D37" s="10"/>
      <c r="E37" s="10"/>
      <c r="F37" s="43"/>
      <c r="G37" s="50"/>
      <c r="H37" s="53" t="s">
        <v>100</v>
      </c>
      <c r="I37" s="10">
        <v>43402</v>
      </c>
      <c r="J37" s="10"/>
      <c r="K37" s="10"/>
    </row>
    <row r="38" spans="1:11" ht="15.75" thickBot="1">
      <c r="A38" s="49"/>
      <c r="B38" s="9" t="s">
        <v>182</v>
      </c>
      <c r="C38" s="10">
        <v>1272</v>
      </c>
      <c r="D38" s="10"/>
      <c r="E38" s="10"/>
      <c r="F38" s="43"/>
      <c r="G38" s="50"/>
      <c r="H38" s="53" t="s">
        <v>101</v>
      </c>
      <c r="I38" s="52">
        <v>43402</v>
      </c>
      <c r="J38" s="10">
        <f>SUM(I37:I38)</f>
        <v>86804</v>
      </c>
      <c r="K38" s="10"/>
    </row>
    <row r="39" spans="1:11">
      <c r="A39" s="49"/>
      <c r="B39" s="9" t="s">
        <v>14</v>
      </c>
      <c r="C39" s="10">
        <v>298.92</v>
      </c>
      <c r="D39" s="10"/>
      <c r="E39" s="10"/>
      <c r="F39" s="43"/>
      <c r="G39" s="50"/>
      <c r="H39" s="53" t="s">
        <v>64</v>
      </c>
      <c r="I39" s="14"/>
      <c r="J39" s="10">
        <v>3474.86</v>
      </c>
      <c r="K39" s="10"/>
    </row>
    <row r="40" spans="1:11" ht="15.75" thickBot="1">
      <c r="A40" s="49"/>
      <c r="B40" s="11" t="s">
        <v>183</v>
      </c>
      <c r="C40" s="12">
        <v>1324.47</v>
      </c>
      <c r="D40" s="52">
        <f>SUM(C32:C40)</f>
        <v>35235.989999999991</v>
      </c>
      <c r="E40" s="12">
        <f>D30+D40</f>
        <v>100441.90999999999</v>
      </c>
      <c r="F40" s="43"/>
      <c r="G40" s="50"/>
      <c r="H40" s="53" t="s">
        <v>102</v>
      </c>
      <c r="I40" s="10"/>
      <c r="J40" s="52">
        <v>66022.25</v>
      </c>
      <c r="K40" s="52">
        <f>SUM(J38:J40)</f>
        <v>156301.10999999999</v>
      </c>
    </row>
    <row r="41" spans="1:11" ht="15.75" thickBot="1">
      <c r="A41" s="49"/>
      <c r="B41" s="9" t="s">
        <v>184</v>
      </c>
      <c r="C41" s="71"/>
      <c r="D41" s="10"/>
      <c r="E41" s="71">
        <f>E16-E40</f>
        <v>-6070.9099999999889</v>
      </c>
      <c r="F41" s="43"/>
      <c r="G41" s="50"/>
      <c r="H41" s="53" t="s">
        <v>103</v>
      </c>
      <c r="I41" s="10"/>
      <c r="J41" s="14"/>
      <c r="K41" s="13">
        <f>SUM(K35:K40)</f>
        <v>223464.00999999998</v>
      </c>
    </row>
    <row r="42" spans="1:11" ht="15.75" thickTop="1">
      <c r="A42" s="49"/>
      <c r="B42" s="57" t="s">
        <v>105</v>
      </c>
      <c r="C42" s="10"/>
      <c r="D42" s="12"/>
      <c r="E42" s="10"/>
      <c r="F42" s="43"/>
      <c r="G42" s="50"/>
      <c r="H42" s="53"/>
      <c r="I42" s="10"/>
      <c r="J42" s="10"/>
      <c r="K42" s="14"/>
    </row>
    <row r="43" spans="1:11">
      <c r="A43" s="49" t="s">
        <v>78</v>
      </c>
      <c r="B43" s="56" t="s">
        <v>107</v>
      </c>
      <c r="C43" s="14"/>
      <c r="D43" s="10"/>
      <c r="E43" s="14"/>
      <c r="F43" s="43"/>
      <c r="G43" s="50"/>
      <c r="H43" s="53" t="s">
        <v>104</v>
      </c>
      <c r="I43" s="10"/>
      <c r="J43" s="10"/>
      <c r="K43" s="10"/>
    </row>
    <row r="44" spans="1:11">
      <c r="A44" s="49"/>
      <c r="B44" s="9" t="s">
        <v>52</v>
      </c>
      <c r="C44" s="10">
        <v>5300</v>
      </c>
      <c r="D44" s="10"/>
      <c r="E44" s="10"/>
      <c r="F44" s="43"/>
      <c r="G44" s="50"/>
      <c r="H44" s="53" t="s">
        <v>106</v>
      </c>
      <c r="I44" s="10"/>
      <c r="J44" s="10"/>
      <c r="K44" s="10"/>
    </row>
    <row r="45" spans="1:11">
      <c r="A45" s="49"/>
      <c r="B45" s="9" t="s">
        <v>163</v>
      </c>
      <c r="C45" s="10">
        <v>1060</v>
      </c>
      <c r="D45" s="10"/>
      <c r="E45" s="10"/>
      <c r="F45" s="43"/>
      <c r="G45" s="50"/>
      <c r="H45" s="53" t="s">
        <v>108</v>
      </c>
      <c r="I45" s="10"/>
      <c r="J45" s="10"/>
      <c r="K45" s="10"/>
    </row>
    <row r="46" spans="1:11" ht="15.75" thickBot="1">
      <c r="A46" s="49"/>
      <c r="B46" s="9" t="s">
        <v>53</v>
      </c>
      <c r="C46" s="73">
        <v>1272</v>
      </c>
      <c r="D46" s="10">
        <f>SUM(C44:C46)</f>
        <v>7632</v>
      </c>
      <c r="E46" s="10"/>
      <c r="F46" s="43"/>
      <c r="G46" s="50"/>
      <c r="H46" s="53" t="s">
        <v>109</v>
      </c>
      <c r="I46" s="10"/>
      <c r="J46" s="10"/>
      <c r="K46" s="10"/>
    </row>
    <row r="47" spans="1:11">
      <c r="A47" s="49" t="s">
        <v>72</v>
      </c>
      <c r="B47" s="57" t="s">
        <v>110</v>
      </c>
      <c r="C47" s="67"/>
      <c r="D47" s="10"/>
      <c r="E47" s="10"/>
      <c r="F47" s="43"/>
      <c r="G47" s="50"/>
      <c r="H47" s="53"/>
      <c r="I47" s="10"/>
      <c r="J47" s="10"/>
      <c r="K47" s="10"/>
    </row>
    <row r="48" spans="1:11" ht="15.75" thickBot="1">
      <c r="A48" s="49"/>
      <c r="B48" s="9" t="s">
        <v>12</v>
      </c>
      <c r="C48" s="14"/>
      <c r="D48" s="12">
        <v>1853.5</v>
      </c>
      <c r="E48" s="10">
        <f>D46-D48</f>
        <v>5778.5</v>
      </c>
      <c r="F48" s="43"/>
      <c r="G48" s="50"/>
      <c r="H48" s="11" t="s">
        <v>111</v>
      </c>
      <c r="I48" s="10"/>
      <c r="J48" s="10"/>
      <c r="K48" s="10"/>
    </row>
    <row r="49" spans="1:11" ht="15.75" thickBot="1">
      <c r="A49" s="49"/>
      <c r="B49" s="9" t="s">
        <v>185</v>
      </c>
      <c r="C49" s="10"/>
      <c r="D49" s="71"/>
      <c r="E49" s="13">
        <f>SUM(E41:E48)</f>
        <v>-292.40999999998894</v>
      </c>
      <c r="F49" s="43"/>
      <c r="G49" s="50"/>
      <c r="H49" s="58"/>
      <c r="I49" s="10"/>
      <c r="J49" s="10"/>
      <c r="K49" s="10"/>
    </row>
    <row r="50" spans="1:11" ht="15.75" thickTop="1">
      <c r="A50" s="49"/>
      <c r="B50" s="9"/>
      <c r="C50" s="10"/>
      <c r="D50" s="14"/>
      <c r="E50" s="14"/>
      <c r="F50" s="43"/>
      <c r="G50" s="50"/>
      <c r="H50" s="59" t="s">
        <v>112</v>
      </c>
      <c r="I50" s="10"/>
      <c r="J50" s="60" t="s">
        <v>113</v>
      </c>
      <c r="K50" s="38"/>
    </row>
    <row r="51" spans="1:11">
      <c r="A51" s="49"/>
      <c r="B51" s="9" t="s">
        <v>188</v>
      </c>
      <c r="C51" s="10"/>
      <c r="D51" s="10"/>
      <c r="E51" s="10"/>
      <c r="F51" s="43"/>
      <c r="G51" s="50"/>
      <c r="H51" s="59" t="s">
        <v>114</v>
      </c>
      <c r="I51" s="10"/>
      <c r="J51" s="60" t="s">
        <v>115</v>
      </c>
      <c r="K51" s="38"/>
    </row>
    <row r="52" spans="1:11">
      <c r="A52" s="49"/>
      <c r="B52" s="9" t="s">
        <v>187</v>
      </c>
      <c r="C52" s="10"/>
      <c r="D52" s="10"/>
      <c r="E52" s="10"/>
      <c r="F52" s="43"/>
      <c r="G52" s="50"/>
      <c r="H52" s="58"/>
      <c r="I52" s="10"/>
      <c r="J52" s="10"/>
      <c r="K52" s="10"/>
    </row>
    <row r="53" spans="1:11">
      <c r="A53" s="49"/>
      <c r="B53" s="9" t="s">
        <v>116</v>
      </c>
      <c r="C53" s="10"/>
      <c r="D53" s="10"/>
      <c r="E53" s="10"/>
      <c r="F53" s="43"/>
      <c r="G53" s="50"/>
      <c r="H53" s="58"/>
      <c r="I53" s="10"/>
      <c r="J53" s="10"/>
      <c r="K53" s="10"/>
    </row>
    <row r="54" spans="1:11">
      <c r="A54" s="49"/>
      <c r="B54" s="9" t="s">
        <v>117</v>
      </c>
      <c r="C54" s="10"/>
      <c r="D54" s="10"/>
      <c r="E54" s="10"/>
      <c r="F54" s="43"/>
      <c r="G54" s="50"/>
      <c r="H54" s="53"/>
      <c r="I54" s="10"/>
      <c r="J54" s="10"/>
      <c r="K54" s="10"/>
    </row>
    <row r="55" spans="1:11">
      <c r="A55" s="49"/>
      <c r="B55" s="9"/>
      <c r="C55" s="10"/>
      <c r="D55" s="10"/>
      <c r="E55" s="10"/>
      <c r="F55" s="43"/>
      <c r="G55" s="50"/>
      <c r="H55" s="53"/>
      <c r="I55" s="10"/>
      <c r="J55" s="10"/>
      <c r="K55" s="10"/>
    </row>
    <row r="56" spans="1:11">
      <c r="A56" s="49"/>
      <c r="B56" s="9" t="s">
        <v>189</v>
      </c>
      <c r="C56" s="10"/>
      <c r="D56" s="10"/>
      <c r="E56" s="10"/>
      <c r="F56" s="43"/>
      <c r="G56" s="50"/>
      <c r="H56" s="53"/>
      <c r="I56" s="10"/>
      <c r="J56" s="10"/>
      <c r="K56" s="10"/>
    </row>
    <row r="57" spans="1:11">
      <c r="A57" s="49"/>
      <c r="B57" s="61" t="s">
        <v>112</v>
      </c>
      <c r="C57" s="10"/>
      <c r="D57" s="60" t="s">
        <v>113</v>
      </c>
      <c r="E57" s="38"/>
      <c r="F57" s="43"/>
      <c r="G57" s="50"/>
      <c r="H57" s="53"/>
      <c r="I57" s="10"/>
      <c r="J57" s="10"/>
      <c r="K57" s="10"/>
    </row>
    <row r="58" spans="1:11">
      <c r="A58" s="49"/>
      <c r="B58" s="61" t="s">
        <v>114</v>
      </c>
      <c r="C58" s="10"/>
      <c r="D58" s="60" t="s">
        <v>186</v>
      </c>
      <c r="E58" s="75"/>
      <c r="F58" s="43"/>
      <c r="G58" s="50"/>
      <c r="H58" s="53"/>
      <c r="I58" s="10"/>
      <c r="J58" s="10"/>
      <c r="K58" s="10"/>
    </row>
    <row r="59" spans="1:11">
      <c r="A59" s="49"/>
      <c r="B59" s="9"/>
      <c r="C59" s="10"/>
      <c r="D59" s="10"/>
      <c r="E59" s="10"/>
      <c r="F59" s="43"/>
      <c r="G59" s="50"/>
      <c r="H59" s="53"/>
      <c r="I59" s="10"/>
      <c r="J59" s="10"/>
      <c r="K59" s="10"/>
    </row>
    <row r="60" spans="1:11">
      <c r="A60" s="49"/>
      <c r="B60" s="61"/>
      <c r="C60" s="10"/>
      <c r="D60" s="74"/>
      <c r="E60" s="77"/>
      <c r="F60" s="43"/>
      <c r="G60" s="50"/>
      <c r="H60" s="53"/>
      <c r="I60" s="10"/>
      <c r="J60" s="10"/>
      <c r="K60" s="10"/>
    </row>
    <row r="61" spans="1:11" ht="15.75" thickBot="1">
      <c r="A61" s="62"/>
      <c r="B61" s="63"/>
      <c r="C61" s="41"/>
      <c r="D61" s="76"/>
      <c r="E61" s="78"/>
      <c r="F61" s="43"/>
      <c r="G61" s="64"/>
      <c r="H61" s="65"/>
      <c r="I61" s="41"/>
      <c r="J61" s="41"/>
      <c r="K61" s="41"/>
    </row>
    <row r="62" spans="1:11" ht="15.75" thickTop="1"/>
  </sheetData>
  <mergeCells count="8">
    <mergeCell ref="D57:E57"/>
    <mergeCell ref="D58:E58"/>
    <mergeCell ref="A1:E1"/>
    <mergeCell ref="G1:K1"/>
    <mergeCell ref="A2:E2"/>
    <mergeCell ref="G2:K2"/>
    <mergeCell ref="J50:K50"/>
    <mergeCell ref="J51:K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2021-07-25T02:02:16Z</dcterms:created>
  <dcterms:modified xsi:type="dcterms:W3CDTF">2021-07-25T04:14:03Z</dcterms:modified>
</cp:coreProperties>
</file>