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 curacao\Desktop\Compu Excel 3do\"/>
    </mc:Choice>
  </mc:AlternateContent>
  <bookViews>
    <workbookView xWindow="0" yWindow="0" windowWidth="20490" windowHeight="7755" activeTab="3"/>
  </bookViews>
  <sheets>
    <sheet name="Partidas de Ajustes" sheetId="1" r:id="rId1"/>
    <sheet name="Hoja de Trabajo" sheetId="2" r:id="rId2"/>
    <sheet name="Estado de Resultados" sheetId="4" r:id="rId3"/>
    <sheet name="Balance General" sheetId="5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5" l="1"/>
  <c r="E33" i="5"/>
  <c r="E38" i="5" s="1"/>
  <c r="E32" i="5"/>
  <c r="E29" i="5"/>
  <c r="D20" i="5"/>
  <c r="D18" i="5"/>
  <c r="D16" i="5"/>
  <c r="D14" i="5"/>
  <c r="E20" i="5" s="1"/>
  <c r="C9" i="5"/>
  <c r="D10" i="5" s="1"/>
  <c r="E11" i="5" s="1"/>
  <c r="E46" i="4"/>
  <c r="D44" i="4"/>
  <c r="D39" i="4"/>
  <c r="E39" i="4" s="1"/>
  <c r="D28" i="4"/>
  <c r="E15" i="4"/>
  <c r="D13" i="4"/>
  <c r="C11" i="4"/>
  <c r="E6" i="4"/>
  <c r="E16" i="4" s="1"/>
  <c r="E40" i="4" s="1"/>
  <c r="E47" i="4" s="1"/>
  <c r="E49" i="4" s="1"/>
  <c r="L62" i="2"/>
  <c r="K62" i="2"/>
  <c r="J62" i="2"/>
  <c r="I62" i="2"/>
  <c r="H62" i="2"/>
  <c r="F62" i="2"/>
  <c r="E62" i="2"/>
  <c r="D62" i="2"/>
  <c r="C62" i="2"/>
  <c r="G39" i="2"/>
  <c r="H36" i="2"/>
  <c r="G22" i="2"/>
  <c r="G13" i="2"/>
  <c r="G62" i="2" s="1"/>
  <c r="E21" i="5" l="1"/>
  <c r="C42" i="1" l="1"/>
  <c r="C15" i="1" l="1"/>
  <c r="D15" i="1"/>
  <c r="C19" i="1"/>
  <c r="D19" i="1"/>
  <c r="C23" i="1"/>
  <c r="D23" i="1"/>
  <c r="C27" i="1"/>
  <c r="D27" i="1"/>
</calcChain>
</file>

<file path=xl/sharedStrings.xml><?xml version="1.0" encoding="utf-8"?>
<sst xmlns="http://schemas.openxmlformats.org/spreadsheetml/2006/main" count="244" uniqueCount="171">
  <si>
    <t>Partidas de Ajustes</t>
  </si>
  <si>
    <t>P# xx</t>
  </si>
  <si>
    <t>-----------------------------31----------------------------</t>
  </si>
  <si>
    <t>Deprec. Mob y Equip ventas</t>
  </si>
  <si>
    <t>Deprec. Mob y Equip admón.</t>
  </si>
  <si>
    <t>Deprec. Inmuebles ventas</t>
  </si>
  <si>
    <t>Deprec. Inmuebles admón.</t>
  </si>
  <si>
    <t>Deprec. Vehiculos de Reparto</t>
  </si>
  <si>
    <t xml:space="preserve">     A: Depre. Ada. Mobiliario y equipo</t>
  </si>
  <si>
    <t xml:space="preserve">     A: Dep. ada. Inmuebles</t>
  </si>
  <si>
    <t xml:space="preserve">     A: Dep. ada. Vehiculos de Reparto</t>
  </si>
  <si>
    <t>v/ Depreciacion de ley del ejercicio</t>
  </si>
  <si>
    <t>---------------------------31-----------------------------</t>
  </si>
  <si>
    <t>Amort. Gastos de Constitucion</t>
  </si>
  <si>
    <t xml:space="preserve">      A: Amort. Ada. Gastos de Constitucion</t>
  </si>
  <si>
    <t>Impuestos y Contribuciones</t>
  </si>
  <si>
    <t xml:space="preserve">      A: Cuenta por pagar</t>
  </si>
  <si>
    <t>----------------------------31----------------------------</t>
  </si>
  <si>
    <t>Cuentas incobrables</t>
  </si>
  <si>
    <t>Intereses gasto</t>
  </si>
  <si>
    <t xml:space="preserve">      A: Cuentas por pagar</t>
  </si>
  <si>
    <t>----------------------------31-------------------------------</t>
  </si>
  <si>
    <t xml:space="preserve">         V/20% S/Q6,420.-</t>
  </si>
  <si>
    <t xml:space="preserve">       V/S/Q.92,020* 70% y 5%</t>
  </si>
  <si>
    <t>V/20% S/Q.42800.-</t>
  </si>
  <si>
    <t xml:space="preserve">          v/20% S/Q11,770.-</t>
  </si>
  <si>
    <t>V/9 por millar s/Q92,020 de IUSI en 1 trimestres.-</t>
  </si>
  <si>
    <t>V/24% s/Q6420 en 3 meses.-</t>
  </si>
  <si>
    <t xml:space="preserve">     A: Clientes</t>
  </si>
  <si>
    <t>V/ Saldos de Angel y Raúl se declararon incobrables</t>
  </si>
  <si>
    <t>IVA por pagar</t>
  </si>
  <si>
    <t xml:space="preserve">      A: IVA por cobrar</t>
  </si>
  <si>
    <t>V/ regularizacion de la cuenta IVA</t>
  </si>
  <si>
    <t>Indemnizacion ventas</t>
  </si>
  <si>
    <t>V/ 8.33% s/Q.37,450.-</t>
  </si>
  <si>
    <t>Indemnizacion administración</t>
  </si>
  <si>
    <t>V/8.335 s/Q.29,960.-</t>
  </si>
  <si>
    <t xml:space="preserve">     A: Reserva para indemnizaciones</t>
  </si>
  <si>
    <t xml:space="preserve">V/ reserva de ley del ejercico </t>
  </si>
  <si>
    <t>Almacé, "Primavera, S. A."</t>
  </si>
  <si>
    <t>Hoja de trabajo del ejercicio comprendidio del</t>
  </si>
  <si>
    <t>01/01/2020 al 31/12/2020</t>
  </si>
  <si>
    <t>Balance de Saldos</t>
  </si>
  <si>
    <t>Ajustes</t>
  </si>
  <si>
    <t>Saldos Ajustados</t>
  </si>
  <si>
    <t>Resultados</t>
  </si>
  <si>
    <t xml:space="preserve">Balance General </t>
  </si>
  <si>
    <t xml:space="preserve">No. </t>
  </si>
  <si>
    <t>Cuenta</t>
  </si>
  <si>
    <t>Debe</t>
  </si>
  <si>
    <t>Haber</t>
  </si>
  <si>
    <t>Pérdida</t>
  </si>
  <si>
    <t>Ganancia</t>
  </si>
  <si>
    <t>Activo</t>
  </si>
  <si>
    <t>Pasivo</t>
  </si>
  <si>
    <t>Caja</t>
  </si>
  <si>
    <t>Banco reformador</t>
  </si>
  <si>
    <t>Vahiculos de reparto</t>
  </si>
  <si>
    <t>Mercaderías</t>
  </si>
  <si>
    <t>Hipotecas</t>
  </si>
  <si>
    <t>Proveedores</t>
  </si>
  <si>
    <t>Clientes</t>
  </si>
  <si>
    <t>Compras</t>
  </si>
  <si>
    <t>IVA por cobrar</t>
  </si>
  <si>
    <t>-------------------------------------------------------------------------------------------------------------------------------------</t>
  </si>
  <si>
    <t>Mobiliario y equipo</t>
  </si>
  <si>
    <t>Gastos de cosntitución</t>
  </si>
  <si>
    <t>Gastos sobre compras</t>
  </si>
  <si>
    <t>Acreedores</t>
  </si>
  <si>
    <t>Combustibles y lubricantes consumidos</t>
  </si>
  <si>
    <t>Documentos por cobrar</t>
  </si>
  <si>
    <t>Impuestos y contribuciones</t>
  </si>
  <si>
    <t>Sueldos de ventas</t>
  </si>
  <si>
    <t>Sueldos de administración</t>
  </si>
  <si>
    <t>Ventas</t>
  </si>
  <si>
    <t>Rebajas y devoluciones sobre ventas</t>
  </si>
  <si>
    <t>Publicidad pagada</t>
  </si>
  <si>
    <t>Alquileres ventas</t>
  </si>
  <si>
    <t>Alquileres administración</t>
  </si>
  <si>
    <t>Rebajas y devoluciones sobre compras</t>
  </si>
  <si>
    <t>Documentos descontados</t>
  </si>
  <si>
    <t>Documentos por pagar</t>
  </si>
  <si>
    <t>Comisiones producto</t>
  </si>
  <si>
    <t>Cuotas IGSS ventas</t>
  </si>
  <si>
    <t>Cuotas IGSS administración</t>
  </si>
  <si>
    <t>Iva por pagar</t>
  </si>
  <si>
    <t>Bonificación incentivo administración</t>
  </si>
  <si>
    <t>Bonificacion incenticvo ventas</t>
  </si>
  <si>
    <t>Interes producto</t>
  </si>
  <si>
    <t>Inmuebles</t>
  </si>
  <si>
    <t>Capital autorizado</t>
  </si>
  <si>
    <t>Deprec. Mobiliario y equipo ventas</t>
  </si>
  <si>
    <t>Deprec. Mobiliario y equipo admón.</t>
  </si>
  <si>
    <t>Deprec. Inmuebles admón..</t>
  </si>
  <si>
    <t>Deprec. Vehículos de reparto ventas</t>
  </si>
  <si>
    <t>Deprec. Ada. Mobiliario y equipo</t>
  </si>
  <si>
    <t>Deprec. Ada. Inmuebles</t>
  </si>
  <si>
    <t>Deprec. Ada. Vehículos de reparto</t>
  </si>
  <si>
    <t>Amort. Gastos de constitución</t>
  </si>
  <si>
    <t>Amort. Ada . Gastos de constitución</t>
  </si>
  <si>
    <t>Cuentas por pagar</t>
  </si>
  <si>
    <t>Cunetas incobrables</t>
  </si>
  <si>
    <t>Indemnizaciones ventas</t>
  </si>
  <si>
    <t>Indemnizaciones admón.</t>
  </si>
  <si>
    <t xml:space="preserve">Reserva para indemnizaciones </t>
  </si>
  <si>
    <t>Perdida y ganancias</t>
  </si>
  <si>
    <t>ISR por pagar 25%</t>
  </si>
  <si>
    <t>Reserva legal</t>
  </si>
  <si>
    <t>Utilidades retenidas</t>
  </si>
  <si>
    <t xml:space="preserve">Sumas </t>
  </si>
  <si>
    <t>Almacén "Primavera, S. A."</t>
  </si>
  <si>
    <t>Estado de resultados del periodo contable comprendido: del 01/01/2020 al 31/12/2020</t>
  </si>
  <si>
    <t xml:space="preserve">      Ingresos</t>
  </si>
  <si>
    <t>Ventas brutas</t>
  </si>
  <si>
    <t>-</t>
  </si>
  <si>
    <t>Rebajas y dev. Sobre ventas</t>
  </si>
  <si>
    <t>Ventas netas</t>
  </si>
  <si>
    <t>Costos de ventas</t>
  </si>
  <si>
    <t>Mercaderías inventario No. 01</t>
  </si>
  <si>
    <t>+</t>
  </si>
  <si>
    <t>Compras brutos</t>
  </si>
  <si>
    <t>Reabajas y dev. Sobre compras</t>
  </si>
  <si>
    <t>Compras netas</t>
  </si>
  <si>
    <t>Mercaderías disponibles</t>
  </si>
  <si>
    <t>Mercaderías inventario No. 02</t>
  </si>
  <si>
    <t>Ganancia bruta en ventas</t>
  </si>
  <si>
    <t>Gastos de operación</t>
  </si>
  <si>
    <t>Gastos de ventas</t>
  </si>
  <si>
    <t>Sueldo de ventas</t>
  </si>
  <si>
    <t>Bonif. Incentivo ventas</t>
  </si>
  <si>
    <t xml:space="preserve">Indemnizaciones ventas </t>
  </si>
  <si>
    <t xml:space="preserve">Gastos de administración </t>
  </si>
  <si>
    <t>Bonificación incentivo admón.</t>
  </si>
  <si>
    <t>Ganancia en gastos de operación</t>
  </si>
  <si>
    <t>Otros ingresos y gastos</t>
  </si>
  <si>
    <t>Ingresos</t>
  </si>
  <si>
    <t>Intereses producto</t>
  </si>
  <si>
    <t xml:space="preserve">Gastos </t>
  </si>
  <si>
    <t>Ganancia antes del ISR</t>
  </si>
  <si>
    <t>Impuesto Sobre la Rentas</t>
  </si>
  <si>
    <t>Ganancia despues del ISR</t>
  </si>
  <si>
    <t>Que el presente Estado de Resultados del almacen "Primavera, S. A." presenta razonablemente</t>
  </si>
  <si>
    <t xml:space="preserve">la situación financiera de la empresa de acuerdo con principios de contabilidad general </t>
  </si>
  <si>
    <t>aceptados.</t>
  </si>
  <si>
    <t>Jennifer Paola López de León</t>
  </si>
  <si>
    <t>Contador</t>
  </si>
  <si>
    <t>Gerente</t>
  </si>
  <si>
    <t>Jackeline Yesenia Morales Lopez.-</t>
  </si>
  <si>
    <t>La infraescita Pertio Contador, registrada ante de la SAT con el NIT: 4265471-6 CERTIFICA:</t>
  </si>
  <si>
    <t>Almacen "Primavera, S. A."</t>
  </si>
  <si>
    <t>Balance General al 31 de diciembre de 2020</t>
  </si>
  <si>
    <t xml:space="preserve">     Activo</t>
  </si>
  <si>
    <t>Corriente</t>
  </si>
  <si>
    <t>Sub total</t>
  </si>
  <si>
    <t>No corriente</t>
  </si>
  <si>
    <t>Vehículos de reparto</t>
  </si>
  <si>
    <t>Gastos de constitución</t>
  </si>
  <si>
    <t>Amort. Ada. Gastos de constitución</t>
  </si>
  <si>
    <t>Suma del activo</t>
  </si>
  <si>
    <t xml:space="preserve">      Pasivo</t>
  </si>
  <si>
    <t>ISR por pagar</t>
  </si>
  <si>
    <t>No Corriente</t>
  </si>
  <si>
    <t>Suma del Pasivo</t>
  </si>
  <si>
    <t>Capital</t>
  </si>
  <si>
    <t>Suma del pasivo y capital</t>
  </si>
  <si>
    <t xml:space="preserve">Que el presente Balance General del almacen "Primavera, S. A." presente razonable la </t>
  </si>
  <si>
    <t>situación financiera financiera de la empresa de acuerdo con principios de contabilidad</t>
  </si>
  <si>
    <t xml:space="preserve">generalmente aceptas. </t>
  </si>
  <si>
    <t>Coatepeque, Enero 25 de 2020</t>
  </si>
  <si>
    <t xml:space="preserve">La infraescrita Perito Contador, registrada ante la SAT con el NIT 4265471-6 CERTIFICA: </t>
  </si>
  <si>
    <t>Coatepeque,  Enero 25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</si>
</sst>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Q&quot;* #,##0.00_-;\-&quot;Q&quot;* #,##0.00_-;_-&quot;Q&quot;* &quot;-&quot;??_-;_-@"/>
  </numFmts>
  <fonts count="5">
    <font>
      <sz val="11"/>
      <color theme="1"/>
      <name val="Calibri"/>
      <family val="2"/>
      <scheme val="minor"/>
    </font>
    <font>
      <sz val="16"/>
      <color rgb="FF000000"/>
      <name val="Calibri"/>
    </font>
    <font>
      <sz val="11"/>
      <name val="Calibri"/>
    </font>
    <font>
      <sz val="12"/>
      <color rgb="FF000000"/>
      <name val="Calibri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rgb="FF00B0F0"/>
      </bottom>
      <diagonal/>
    </border>
    <border>
      <left/>
      <right/>
      <top/>
      <bottom style="double">
        <color rgb="FFC00000"/>
      </bottom>
      <diagonal/>
    </border>
    <border>
      <left style="double">
        <color rgb="FFC00000"/>
      </left>
      <right style="medium">
        <color rgb="FFC00000"/>
      </right>
      <top style="double">
        <color rgb="FFC00000"/>
      </top>
      <bottom style="thin">
        <color rgb="FF00B0F0"/>
      </bottom>
      <diagonal/>
    </border>
    <border>
      <left/>
      <right style="double">
        <color rgb="FFC00000"/>
      </right>
      <top style="double">
        <color rgb="FFC0000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double">
        <color rgb="FFC00000"/>
      </top>
      <bottom style="thin">
        <color rgb="FF00B0F0"/>
      </bottom>
      <diagonal/>
    </border>
    <border>
      <left style="double">
        <color rgb="FFC00000"/>
      </left>
      <right style="medium">
        <color rgb="FFC00000"/>
      </right>
      <top style="thin">
        <color rgb="FF00B0F0"/>
      </top>
      <bottom style="thin">
        <color rgb="FF00B0F0"/>
      </bottom>
      <diagonal/>
    </border>
    <border>
      <left/>
      <right style="double">
        <color rgb="FFC00000"/>
      </right>
      <top style="thin">
        <color rgb="FF00B0F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 style="thin">
        <color rgb="FF00B0F0"/>
      </bottom>
      <diagonal/>
    </border>
    <border>
      <left style="medium">
        <color rgb="FFC00000"/>
      </left>
      <right style="double">
        <color rgb="FFC00000"/>
      </right>
      <top style="thin">
        <color rgb="FF00B0F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medium">
        <color rgb="FF000000"/>
      </top>
      <bottom style="double">
        <color rgb="FFFF0000"/>
      </bottom>
      <diagonal/>
    </border>
    <border>
      <left style="double">
        <color rgb="FFC00000"/>
      </left>
      <right style="double">
        <color rgb="FFC00000"/>
      </right>
      <top style="medium">
        <color rgb="FF000000"/>
      </top>
      <bottom/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/>
      <diagonal/>
    </border>
    <border>
      <left style="double">
        <color rgb="FFC00000"/>
      </left>
      <right style="double">
        <color rgb="FFC00000"/>
      </right>
      <top style="double">
        <color rgb="FFFF000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/>
      <bottom/>
      <diagonal/>
    </border>
    <border>
      <left style="double">
        <color rgb="FFC00000"/>
      </left>
      <right style="double">
        <color rgb="FFC00000"/>
      </right>
      <top/>
      <bottom style="thin">
        <color rgb="FF00B0F0"/>
      </bottom>
      <diagonal/>
    </border>
    <border>
      <left style="double">
        <color rgb="FFC00000"/>
      </left>
      <right style="medium">
        <color rgb="FFC00000"/>
      </right>
      <top style="thin">
        <color rgb="FF00B0F0"/>
      </top>
      <bottom style="double">
        <color rgb="FFC00000"/>
      </bottom>
      <diagonal/>
    </border>
    <border>
      <left/>
      <right style="double">
        <color rgb="FFC00000"/>
      </right>
      <top style="thin">
        <color rgb="FF00B0F0"/>
      </top>
      <bottom style="double">
        <color rgb="FFC00000"/>
      </bottom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 style="double">
        <color rgb="FFC00000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double">
        <color rgb="FFC00000"/>
      </left>
      <right style="double">
        <color rgb="FFC00000"/>
      </right>
      <top style="thin">
        <color rgb="FF00B0F0"/>
      </top>
      <bottom style="medium">
        <color rgb="FF000000"/>
      </bottom>
      <diagonal/>
    </border>
    <border>
      <left style="medium">
        <color rgb="FFC00000"/>
      </left>
      <right/>
      <top style="thin">
        <color rgb="FF00B0F0"/>
      </top>
      <bottom style="thin">
        <color rgb="FF00B0F0"/>
      </bottom>
      <diagonal/>
    </border>
    <border>
      <left/>
      <right/>
      <top style="thin">
        <color rgb="FF00B0F0"/>
      </top>
      <bottom style="thin">
        <color rgb="FF00B0F0"/>
      </bottom>
      <diagonal/>
    </border>
    <border>
      <left style="double">
        <color rgb="FFC00000"/>
      </left>
      <right/>
      <top style="thin">
        <color rgb="FF00B0F0"/>
      </top>
      <bottom style="thin">
        <color rgb="FF00B0F0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3" xfId="0" applyFont="1" applyBorder="1"/>
    <xf numFmtId="49" fontId="0" fillId="0" borderId="4" xfId="0" applyNumberFormat="1" applyFont="1" applyBorder="1"/>
    <xf numFmtId="164" fontId="0" fillId="0" borderId="5" xfId="0" applyNumberFormat="1" applyFont="1" applyBorder="1"/>
    <xf numFmtId="0" fontId="0" fillId="0" borderId="6" xfId="0" applyFont="1" applyBorder="1"/>
    <xf numFmtId="49" fontId="0" fillId="0" borderId="7" xfId="0" applyNumberFormat="1" applyFont="1" applyBorder="1"/>
    <xf numFmtId="164" fontId="0" fillId="0" borderId="8" xfId="0" applyNumberFormat="1" applyFont="1" applyBorder="1"/>
    <xf numFmtId="49" fontId="0" fillId="0" borderId="9" xfId="0" applyNumberFormat="1" applyFont="1" applyBorder="1"/>
    <xf numFmtId="164" fontId="0" fillId="0" borderId="10" xfId="0" applyNumberFormat="1" applyFont="1" applyBorder="1"/>
    <xf numFmtId="164" fontId="0" fillId="0" borderId="11" xfId="0" applyNumberFormat="1" applyFont="1" applyBorder="1"/>
    <xf numFmtId="164" fontId="0" fillId="0" borderId="12" xfId="0" applyNumberFormat="1" applyFont="1" applyBorder="1"/>
    <xf numFmtId="164" fontId="0" fillId="0" borderId="13" xfId="0" applyNumberFormat="1" applyFont="1" applyBorder="1"/>
    <xf numFmtId="164" fontId="0" fillId="0" borderId="14" xfId="0" applyNumberFormat="1" applyFont="1" applyBorder="1"/>
    <xf numFmtId="164" fontId="0" fillId="0" borderId="15" xfId="0" applyNumberFormat="1" applyFont="1" applyBorder="1"/>
    <xf numFmtId="0" fontId="3" fillId="0" borderId="6" xfId="0" applyFont="1" applyBorder="1"/>
    <xf numFmtId="49" fontId="3" fillId="0" borderId="7" xfId="0" applyNumberFormat="1" applyFont="1" applyBorder="1"/>
    <xf numFmtId="49" fontId="3" fillId="0" borderId="9" xfId="0" applyNumberFormat="1" applyFont="1" applyBorder="1"/>
    <xf numFmtId="164" fontId="3" fillId="0" borderId="8" xfId="0" applyNumberFormat="1" applyFont="1" applyBorder="1"/>
    <xf numFmtId="0" fontId="3" fillId="0" borderId="16" xfId="0" applyFont="1" applyBorder="1"/>
    <xf numFmtId="49" fontId="3" fillId="0" borderId="17" xfId="0" applyNumberFormat="1" applyFont="1" applyBorder="1"/>
    <xf numFmtId="164" fontId="3" fillId="0" borderId="18" xfId="0" applyNumberFormat="1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2" xfId="0" applyFont="1" applyBorder="1" applyAlignment="1">
      <alignment horizontal="center"/>
    </xf>
    <xf numFmtId="0" fontId="2" fillId="0" borderId="2" xfId="0" applyFont="1" applyBorder="1"/>
    <xf numFmtId="0" fontId="0" fillId="0" borderId="7" xfId="0" applyFont="1" applyBorder="1"/>
    <xf numFmtId="164" fontId="3" fillId="0" borderId="15" xfId="0" applyNumberFormat="1" applyFont="1" applyBorder="1"/>
    <xf numFmtId="0" fontId="0" fillId="0" borderId="0" xfId="0" applyFont="1" applyAlignment="1">
      <alignment horizontal="center"/>
    </xf>
    <xf numFmtId="0" fontId="0" fillId="0" borderId="0" xfId="0" applyFont="1" applyAlignment="1"/>
    <xf numFmtId="0" fontId="0" fillId="0" borderId="0" xfId="0" applyFont="1" applyAlignment="1"/>
    <xf numFmtId="164" fontId="0" fillId="0" borderId="0" xfId="0" applyNumberFormat="1" applyFont="1" applyAlignment="1">
      <alignment horizontal="center"/>
    </xf>
    <xf numFmtId="0" fontId="0" fillId="0" borderId="5" xfId="0" applyFont="1" applyBorder="1" applyAlignment="1">
      <alignment horizontal="center" vertical="center"/>
    </xf>
    <xf numFmtId="164" fontId="0" fillId="0" borderId="5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horizontal="center"/>
    </xf>
    <xf numFmtId="0" fontId="0" fillId="0" borderId="8" xfId="0" applyFont="1" applyBorder="1"/>
    <xf numFmtId="49" fontId="0" fillId="0" borderId="8" xfId="0" quotePrefix="1" applyNumberFormat="1" applyFont="1" applyBorder="1"/>
    <xf numFmtId="0" fontId="0" fillId="0" borderId="18" xfId="0" applyFont="1" applyBorder="1" applyAlignment="1">
      <alignment horizontal="center"/>
    </xf>
    <xf numFmtId="0" fontId="0" fillId="0" borderId="18" xfId="0" applyFont="1" applyBorder="1"/>
    <xf numFmtId="164" fontId="0" fillId="0" borderId="18" xfId="0" applyNumberFormat="1" applyFont="1" applyBorder="1"/>
    <xf numFmtId="164" fontId="0" fillId="0" borderId="19" xfId="0" applyNumberFormat="1" applyFont="1" applyBorder="1" applyAlignment="1">
      <alignment horizontal="left"/>
    </xf>
    <xf numFmtId="0" fontId="0" fillId="0" borderId="19" xfId="0" applyFont="1" applyBorder="1" applyAlignment="1"/>
    <xf numFmtId="0" fontId="0" fillId="0" borderId="19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49" fontId="0" fillId="0" borderId="3" xfId="0" applyNumberFormat="1" applyFont="1" applyBorder="1" applyAlignment="1">
      <alignment horizontal="center"/>
    </xf>
    <xf numFmtId="0" fontId="4" fillId="0" borderId="4" xfId="0" applyFont="1" applyBorder="1"/>
    <xf numFmtId="49" fontId="0" fillId="0" borderId="6" xfId="0" applyNumberFormat="1" applyFont="1" applyBorder="1" applyAlignment="1">
      <alignment horizontal="center"/>
    </xf>
    <xf numFmtId="164" fontId="0" fillId="0" borderId="20" xfId="0" applyNumberFormat="1" applyFont="1" applyBorder="1"/>
    <xf numFmtId="0" fontId="4" fillId="0" borderId="7" xfId="0" applyFont="1" applyBorder="1"/>
    <xf numFmtId="49" fontId="0" fillId="0" borderId="21" xfId="0" applyNumberFormat="1" applyFont="1" applyBorder="1" applyAlignment="1">
      <alignment horizontal="left"/>
    </xf>
    <xf numFmtId="49" fontId="0" fillId="0" borderId="22" xfId="0" applyNumberFormat="1" applyFont="1" applyBorder="1" applyAlignment="1">
      <alignment horizontal="left"/>
    </xf>
    <xf numFmtId="49" fontId="0" fillId="0" borderId="9" xfId="0" applyNumberFormat="1" applyFont="1" applyBorder="1" applyAlignment="1">
      <alignment horizontal="center"/>
    </xf>
    <xf numFmtId="164" fontId="0" fillId="0" borderId="23" xfId="0" applyNumberFormat="1" applyFont="1" applyBorder="1" applyAlignment="1">
      <alignment horizontal="center"/>
    </xf>
    <xf numFmtId="0" fontId="2" fillId="0" borderId="7" xfId="0" applyFont="1" applyBorder="1"/>
    <xf numFmtId="49" fontId="0" fillId="0" borderId="16" xfId="0" applyNumberFormat="1" applyFont="1" applyBorder="1" applyAlignment="1">
      <alignment horizontal="center"/>
    </xf>
    <xf numFmtId="0" fontId="0" fillId="0" borderId="17" xfId="0" applyFont="1" applyBorder="1"/>
    <xf numFmtId="0" fontId="0" fillId="0" borderId="3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9" xfId="0" applyFont="1" applyBorder="1"/>
    <xf numFmtId="0" fontId="0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topLeftCell="A38" workbookViewId="0">
      <selection activeCell="C50" sqref="C50"/>
    </sheetView>
  </sheetViews>
  <sheetFormatPr baseColWidth="10" defaultRowHeight="15"/>
  <cols>
    <col min="1" max="1" width="7.140625" customWidth="1"/>
    <col min="2" max="2" width="45.85546875" customWidth="1"/>
    <col min="3" max="3" width="16" customWidth="1"/>
    <col min="4" max="4" width="16.85546875" customWidth="1"/>
  </cols>
  <sheetData>
    <row r="1" spans="1:4" ht="21">
      <c r="A1" s="21" t="s">
        <v>0</v>
      </c>
      <c r="B1" s="22"/>
      <c r="C1" s="22"/>
      <c r="D1" s="22"/>
    </row>
    <row r="2" spans="1:4" ht="16.5" thickBot="1">
      <c r="A2" s="23"/>
      <c r="B2" s="24"/>
      <c r="C2" s="24"/>
      <c r="D2" s="24"/>
    </row>
    <row r="3" spans="1:4" ht="15.75" thickTop="1">
      <c r="A3" s="1" t="s">
        <v>1</v>
      </c>
      <c r="B3" s="2" t="s">
        <v>2</v>
      </c>
      <c r="C3" s="3"/>
      <c r="D3" s="3"/>
    </row>
    <row r="4" spans="1:4">
      <c r="A4" s="4"/>
      <c r="B4" s="5" t="s">
        <v>3</v>
      </c>
      <c r="C4" s="6">
        <v>963</v>
      </c>
      <c r="D4" s="6"/>
    </row>
    <row r="5" spans="1:4">
      <c r="A5" s="4"/>
      <c r="B5" s="5" t="s">
        <v>4</v>
      </c>
      <c r="C5" s="6">
        <v>321</v>
      </c>
      <c r="D5" s="6"/>
    </row>
    <row r="6" spans="1:4">
      <c r="A6" s="4"/>
      <c r="B6" s="7" t="s">
        <v>5</v>
      </c>
      <c r="C6" s="6">
        <v>1932.42</v>
      </c>
      <c r="D6" s="6"/>
    </row>
    <row r="7" spans="1:4">
      <c r="A7" s="4"/>
      <c r="B7" s="7" t="s">
        <v>6</v>
      </c>
      <c r="C7" s="6">
        <v>1288.28</v>
      </c>
      <c r="D7" s="6"/>
    </row>
    <row r="8" spans="1:4">
      <c r="A8" s="4"/>
      <c r="B8" s="7" t="s">
        <v>7</v>
      </c>
      <c r="C8" s="6">
        <v>8560</v>
      </c>
      <c r="D8" s="6"/>
    </row>
    <row r="9" spans="1:4">
      <c r="A9" s="4"/>
      <c r="B9" s="7" t="s">
        <v>8</v>
      </c>
      <c r="C9" s="6"/>
      <c r="D9" s="6">
        <v>1284</v>
      </c>
    </row>
    <row r="10" spans="1:4">
      <c r="A10" s="4"/>
      <c r="B10" s="7" t="s">
        <v>22</v>
      </c>
      <c r="C10" s="6"/>
      <c r="D10" s="6"/>
    </row>
    <row r="11" spans="1:4">
      <c r="A11" s="4"/>
      <c r="B11" s="7" t="s">
        <v>9</v>
      </c>
      <c r="C11" s="6"/>
      <c r="D11" s="6">
        <v>3220.7</v>
      </c>
    </row>
    <row r="12" spans="1:4">
      <c r="A12" s="4"/>
      <c r="B12" s="7" t="s">
        <v>23</v>
      </c>
      <c r="C12" s="6"/>
      <c r="D12" s="6"/>
    </row>
    <row r="13" spans="1:4">
      <c r="A13" s="4"/>
      <c r="B13" s="7" t="s">
        <v>10</v>
      </c>
      <c r="C13" s="6"/>
      <c r="D13" s="6">
        <v>8560</v>
      </c>
    </row>
    <row r="14" spans="1:4" ht="15.75" thickBot="1">
      <c r="A14" s="4"/>
      <c r="B14" s="7" t="s">
        <v>24</v>
      </c>
      <c r="C14" s="6"/>
      <c r="D14" s="6"/>
    </row>
    <row r="15" spans="1:4" ht="15.75" thickBot="1">
      <c r="A15" s="4"/>
      <c r="B15" s="7" t="s">
        <v>11</v>
      </c>
      <c r="C15" s="8">
        <f>SUM(C3:C14)</f>
        <v>13064.7</v>
      </c>
      <c r="D15" s="8">
        <f>SUM(D9:D14)</f>
        <v>13064.7</v>
      </c>
    </row>
    <row r="16" spans="1:4" ht="15.75" thickTop="1">
      <c r="A16" s="4" t="s">
        <v>1</v>
      </c>
      <c r="B16" s="7" t="s">
        <v>12</v>
      </c>
      <c r="C16" s="9"/>
      <c r="D16" s="9"/>
    </row>
    <row r="17" spans="1:4">
      <c r="A17" s="4"/>
      <c r="B17" s="7" t="s">
        <v>13</v>
      </c>
      <c r="C17" s="6">
        <v>2354</v>
      </c>
      <c r="D17" s="6"/>
    </row>
    <row r="18" spans="1:4" ht="15.75" thickBot="1">
      <c r="A18" s="4"/>
      <c r="B18" s="7" t="s">
        <v>14</v>
      </c>
      <c r="C18" s="6"/>
      <c r="D18" s="6">
        <v>2354</v>
      </c>
    </row>
    <row r="19" spans="1:4" ht="15.75" thickBot="1">
      <c r="A19" s="4"/>
      <c r="B19" s="7" t="s">
        <v>25</v>
      </c>
      <c r="C19" s="8">
        <f>SUM(C17:C18)</f>
        <v>2354</v>
      </c>
      <c r="D19" s="8">
        <f>SUM(D18)</f>
        <v>2354</v>
      </c>
    </row>
    <row r="20" spans="1:4" ht="15.75" thickTop="1">
      <c r="A20" s="4" t="s">
        <v>1</v>
      </c>
      <c r="B20" s="7" t="s">
        <v>12</v>
      </c>
      <c r="C20" s="6"/>
      <c r="D20" s="6"/>
    </row>
    <row r="21" spans="1:4">
      <c r="A21" s="4"/>
      <c r="B21" s="7" t="s">
        <v>15</v>
      </c>
      <c r="C21" s="6">
        <v>207.05</v>
      </c>
      <c r="D21" s="6"/>
    </row>
    <row r="22" spans="1:4" ht="15.75" thickBot="1">
      <c r="A22" s="4"/>
      <c r="B22" s="7" t="s">
        <v>16</v>
      </c>
      <c r="C22" s="6"/>
      <c r="D22" s="6">
        <v>207.05</v>
      </c>
    </row>
    <row r="23" spans="1:4" ht="15.75" thickBot="1">
      <c r="A23" s="4"/>
      <c r="B23" s="7" t="s">
        <v>26</v>
      </c>
      <c r="C23" s="8">
        <f>SUM(C21:C22)</f>
        <v>207.05</v>
      </c>
      <c r="D23" s="8">
        <f>SUM(D22)</f>
        <v>207.05</v>
      </c>
    </row>
    <row r="24" spans="1:4" ht="15.75" thickTop="1">
      <c r="A24" s="4" t="s">
        <v>1</v>
      </c>
      <c r="B24" s="7" t="s">
        <v>17</v>
      </c>
      <c r="C24" s="10"/>
      <c r="D24" s="11"/>
    </row>
    <row r="25" spans="1:4">
      <c r="A25" s="4"/>
      <c r="B25" s="7" t="s">
        <v>19</v>
      </c>
      <c r="C25" s="6">
        <v>385.2</v>
      </c>
      <c r="D25" s="12"/>
    </row>
    <row r="26" spans="1:4" ht="15.75" thickBot="1">
      <c r="A26" s="4"/>
      <c r="B26" s="7" t="s">
        <v>20</v>
      </c>
      <c r="C26" s="13"/>
      <c r="D26" s="6">
        <v>385.2</v>
      </c>
    </row>
    <row r="27" spans="1:4" ht="15.75" thickBot="1">
      <c r="A27" s="4"/>
      <c r="B27" s="7" t="s">
        <v>27</v>
      </c>
      <c r="C27" s="8">
        <f>SUM(C25:C26)</f>
        <v>385.2</v>
      </c>
      <c r="D27" s="8">
        <f>SUM(D26)</f>
        <v>385.2</v>
      </c>
    </row>
    <row r="28" spans="1:4" ht="15.75" thickTop="1">
      <c r="A28" s="4" t="s">
        <v>1</v>
      </c>
      <c r="B28" s="7" t="s">
        <v>12</v>
      </c>
      <c r="C28" s="6"/>
      <c r="D28" s="10"/>
    </row>
    <row r="29" spans="1:4">
      <c r="A29" s="4"/>
      <c r="B29" s="25" t="s">
        <v>18</v>
      </c>
      <c r="C29" s="6">
        <v>800</v>
      </c>
      <c r="D29" s="6"/>
    </row>
    <row r="30" spans="1:4" ht="15.75" thickBot="1">
      <c r="A30" s="4"/>
      <c r="B30" s="25" t="s">
        <v>28</v>
      </c>
      <c r="C30" s="10"/>
      <c r="D30" s="10">
        <v>800</v>
      </c>
    </row>
    <row r="31" spans="1:4" ht="15.75" thickBot="1">
      <c r="A31" s="4"/>
      <c r="B31" s="25" t="s">
        <v>29</v>
      </c>
      <c r="C31" s="8">
        <v>800</v>
      </c>
      <c r="D31" s="8">
        <v>800</v>
      </c>
    </row>
    <row r="32" spans="1:4" ht="15.75" thickTop="1">
      <c r="A32" s="4" t="s">
        <v>1</v>
      </c>
      <c r="B32" s="7" t="s">
        <v>12</v>
      </c>
      <c r="C32" s="10"/>
      <c r="D32" s="11"/>
    </row>
    <row r="33" spans="1:4">
      <c r="A33" s="4"/>
      <c r="B33" s="25" t="s">
        <v>30</v>
      </c>
      <c r="C33" s="6">
        <v>1177</v>
      </c>
      <c r="D33" s="6"/>
    </row>
    <row r="34" spans="1:4" ht="15.75" thickBot="1">
      <c r="A34" s="4"/>
      <c r="B34" s="25" t="s">
        <v>31</v>
      </c>
      <c r="C34" s="10"/>
      <c r="D34" s="10">
        <v>1177</v>
      </c>
    </row>
    <row r="35" spans="1:4" ht="15.75" thickBot="1">
      <c r="A35" s="4"/>
      <c r="B35" s="25" t="s">
        <v>32</v>
      </c>
      <c r="C35" s="8">
        <v>1177</v>
      </c>
      <c r="D35" s="8">
        <v>1177</v>
      </c>
    </row>
    <row r="36" spans="1:4" ht="15.75" thickTop="1">
      <c r="A36" s="4" t="s">
        <v>1</v>
      </c>
      <c r="B36" s="5" t="s">
        <v>21</v>
      </c>
      <c r="C36" s="11"/>
      <c r="D36" s="11"/>
    </row>
    <row r="37" spans="1:4">
      <c r="A37" s="4"/>
      <c r="B37" s="25" t="s">
        <v>33</v>
      </c>
      <c r="C37" s="6">
        <v>3119.59</v>
      </c>
      <c r="D37" s="6"/>
    </row>
    <row r="38" spans="1:4">
      <c r="A38" s="4"/>
      <c r="B38" s="25" t="s">
        <v>34</v>
      </c>
      <c r="C38" s="6"/>
      <c r="D38" s="6"/>
    </row>
    <row r="39" spans="1:4">
      <c r="A39" s="4"/>
      <c r="B39" s="25" t="s">
        <v>35</v>
      </c>
      <c r="C39" s="6">
        <v>2495.67</v>
      </c>
      <c r="D39" s="6"/>
    </row>
    <row r="40" spans="1:4">
      <c r="A40" s="4"/>
      <c r="B40" s="25" t="s">
        <v>36</v>
      </c>
      <c r="C40" s="6"/>
      <c r="D40" s="6"/>
    </row>
    <row r="41" spans="1:4" ht="15.75" thickBot="1">
      <c r="A41" s="4"/>
      <c r="B41" s="25" t="s">
        <v>37</v>
      </c>
      <c r="C41" s="10"/>
      <c r="D41" s="10">
        <v>5615.26</v>
      </c>
    </row>
    <row r="42" spans="1:4" ht="15.75" thickBot="1">
      <c r="A42" s="4"/>
      <c r="B42" s="25" t="s">
        <v>38</v>
      </c>
      <c r="C42" s="8">
        <f>SUM(C37:C40)</f>
        <v>5615.26</v>
      </c>
      <c r="D42" s="8">
        <v>5615.26</v>
      </c>
    </row>
    <row r="43" spans="1:4" ht="15.75" thickTop="1">
      <c r="A43" s="4"/>
      <c r="B43" s="5"/>
      <c r="C43" s="6"/>
      <c r="D43" s="6"/>
    </row>
    <row r="44" spans="1:4">
      <c r="A44" s="4"/>
      <c r="B44" s="5"/>
      <c r="C44" s="10"/>
      <c r="D44" s="10"/>
    </row>
    <row r="45" spans="1:4">
      <c r="A45" s="4"/>
      <c r="B45" s="5"/>
      <c r="C45" s="6"/>
      <c r="D45" s="10"/>
    </row>
    <row r="46" spans="1:4" ht="15.75">
      <c r="A46" s="14"/>
      <c r="B46" s="15"/>
      <c r="C46" s="6"/>
      <c r="D46" s="10"/>
    </row>
    <row r="47" spans="1:4">
      <c r="A47" s="4"/>
      <c r="B47" s="5"/>
      <c r="C47" s="6"/>
      <c r="D47" s="6"/>
    </row>
    <row r="48" spans="1:4">
      <c r="A48" s="4"/>
      <c r="B48" s="5"/>
      <c r="C48" s="6"/>
      <c r="D48" s="6"/>
    </row>
    <row r="49" spans="1:4">
      <c r="A49" s="4"/>
      <c r="B49" s="5"/>
      <c r="C49" s="6"/>
      <c r="D49" s="10"/>
    </row>
    <row r="50" spans="1:4">
      <c r="A50" s="4"/>
      <c r="B50" s="7"/>
      <c r="C50" s="12"/>
      <c r="D50" s="6"/>
    </row>
    <row r="51" spans="1:4" ht="15.75">
      <c r="A51" s="14"/>
      <c r="B51" s="16"/>
      <c r="C51" s="17"/>
      <c r="D51" s="26"/>
    </row>
    <row r="52" spans="1:4" ht="15.75">
      <c r="A52" s="14"/>
      <c r="B52" s="15"/>
      <c r="C52" s="17"/>
      <c r="D52" s="17"/>
    </row>
    <row r="53" spans="1:4" ht="15.75">
      <c r="A53" s="14"/>
      <c r="B53" s="15"/>
      <c r="C53" s="17"/>
      <c r="D53" s="17"/>
    </row>
    <row r="54" spans="1:4" ht="15.75">
      <c r="A54" s="14"/>
      <c r="B54" s="15"/>
      <c r="C54" s="17"/>
      <c r="D54" s="17"/>
    </row>
    <row r="55" spans="1:4" ht="15.75">
      <c r="A55" s="14"/>
      <c r="B55" s="15"/>
      <c r="C55" s="17"/>
      <c r="D55" s="17"/>
    </row>
    <row r="56" spans="1:4" ht="15.75">
      <c r="A56" s="14"/>
      <c r="B56" s="15"/>
      <c r="C56" s="17"/>
      <c r="D56" s="17"/>
    </row>
    <row r="57" spans="1:4" ht="16.5" thickBot="1">
      <c r="A57" s="18"/>
      <c r="B57" s="19"/>
      <c r="C57" s="20"/>
      <c r="D57" s="20"/>
    </row>
    <row r="58" spans="1:4" ht="15.75" thickTop="1"/>
  </sheetData>
  <mergeCells count="2">
    <mergeCell ref="A1:D1"/>
    <mergeCell ref="A2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>
      <selection activeCell="B18" sqref="B18"/>
    </sheetView>
  </sheetViews>
  <sheetFormatPr baseColWidth="10" defaultRowHeight="15"/>
  <cols>
    <col min="1" max="1" width="5.140625" customWidth="1"/>
    <col min="2" max="2" width="40.28515625" customWidth="1"/>
    <col min="3" max="3" width="19.5703125" customWidth="1"/>
    <col min="4" max="4" width="15.28515625" customWidth="1"/>
    <col min="5" max="5" width="16.7109375" customWidth="1"/>
    <col min="6" max="6" width="16.85546875" customWidth="1"/>
    <col min="7" max="7" width="18.140625" customWidth="1"/>
    <col min="8" max="8" width="15.28515625" customWidth="1"/>
    <col min="9" max="9" width="17.42578125" customWidth="1"/>
    <col min="10" max="10" width="16.140625" customWidth="1"/>
    <col min="11" max="12" width="15.42578125" customWidth="1"/>
  </cols>
  <sheetData>
    <row r="1" spans="1:12">
      <c r="A1" s="41"/>
      <c r="B1" s="41"/>
      <c r="C1" s="41"/>
      <c r="D1" s="41"/>
      <c r="E1" s="41"/>
      <c r="F1" s="41"/>
      <c r="G1" s="41"/>
      <c r="H1" s="39" t="s">
        <v>39</v>
      </c>
      <c r="I1" s="40"/>
      <c r="J1" s="40"/>
      <c r="K1" s="40"/>
      <c r="L1" s="40"/>
    </row>
    <row r="2" spans="1:12">
      <c r="A2" s="41"/>
      <c r="B2" s="41"/>
      <c r="C2" s="41"/>
      <c r="D2" s="41"/>
      <c r="E2" s="41"/>
      <c r="F2" s="41"/>
      <c r="G2" s="41"/>
      <c r="H2" s="39" t="s">
        <v>40</v>
      </c>
      <c r="I2" s="40"/>
      <c r="J2" s="40"/>
      <c r="K2" s="40"/>
      <c r="L2" s="40"/>
    </row>
    <row r="3" spans="1:12">
      <c r="A3" s="41"/>
      <c r="B3" s="41"/>
      <c r="C3" s="41"/>
      <c r="D3" s="41"/>
      <c r="E3" s="41"/>
      <c r="F3" s="41"/>
      <c r="G3" s="41"/>
      <c r="H3" s="39" t="s">
        <v>41</v>
      </c>
      <c r="I3" s="40"/>
      <c r="J3" s="40"/>
      <c r="K3" s="40"/>
      <c r="L3" s="40"/>
    </row>
    <row r="4" spans="1:12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</row>
    <row r="5" spans="1:12" ht="15.75" thickBot="1">
      <c r="A5" s="27"/>
      <c r="B5" s="28"/>
      <c r="C5" s="30" t="s">
        <v>42</v>
      </c>
      <c r="D5" s="29"/>
      <c r="E5" s="30" t="s">
        <v>43</v>
      </c>
      <c r="F5" s="29"/>
      <c r="G5" s="30" t="s">
        <v>44</v>
      </c>
      <c r="H5" s="29"/>
      <c r="I5" s="30" t="s">
        <v>45</v>
      </c>
      <c r="J5" s="29"/>
      <c r="K5" s="30" t="s">
        <v>46</v>
      </c>
      <c r="L5" s="29"/>
    </row>
    <row r="6" spans="1:12" ht="15.75" thickTop="1">
      <c r="A6" s="31" t="s">
        <v>47</v>
      </c>
      <c r="B6" s="31" t="s">
        <v>48</v>
      </c>
      <c r="C6" s="32" t="s">
        <v>49</v>
      </c>
      <c r="D6" s="32" t="s">
        <v>50</v>
      </c>
      <c r="E6" s="32" t="s">
        <v>49</v>
      </c>
      <c r="F6" s="32" t="s">
        <v>50</v>
      </c>
      <c r="G6" s="32" t="s">
        <v>49</v>
      </c>
      <c r="H6" s="32" t="s">
        <v>50</v>
      </c>
      <c r="I6" s="32" t="s">
        <v>51</v>
      </c>
      <c r="J6" s="32" t="s">
        <v>52</v>
      </c>
      <c r="K6" s="32" t="s">
        <v>53</v>
      </c>
      <c r="L6" s="32" t="s">
        <v>54</v>
      </c>
    </row>
    <row r="7" spans="1:12">
      <c r="A7" s="33">
        <v>1</v>
      </c>
      <c r="B7" s="34" t="s">
        <v>55</v>
      </c>
      <c r="C7" s="6">
        <v>10700</v>
      </c>
      <c r="D7" s="6"/>
      <c r="E7" s="6"/>
      <c r="F7" s="6"/>
      <c r="G7" s="6">
        <v>10700</v>
      </c>
      <c r="H7" s="6"/>
      <c r="I7" s="6"/>
      <c r="J7" s="6"/>
      <c r="K7" s="6">
        <v>10700</v>
      </c>
      <c r="L7" s="6"/>
    </row>
    <row r="8" spans="1:12">
      <c r="A8" s="33">
        <v>2</v>
      </c>
      <c r="B8" s="34" t="s">
        <v>56</v>
      </c>
      <c r="C8" s="6">
        <v>26750</v>
      </c>
      <c r="D8" s="6"/>
      <c r="E8" s="6"/>
      <c r="F8" s="6"/>
      <c r="G8" s="6">
        <v>26750</v>
      </c>
      <c r="H8" s="6"/>
      <c r="I8" s="6"/>
      <c r="J8" s="6"/>
      <c r="K8" s="6">
        <v>26750</v>
      </c>
      <c r="L8" s="6"/>
    </row>
    <row r="9" spans="1:12">
      <c r="A9" s="33">
        <v>3</v>
      </c>
      <c r="B9" s="34" t="s">
        <v>57</v>
      </c>
      <c r="C9" s="6">
        <v>42800</v>
      </c>
      <c r="D9" s="6"/>
      <c r="E9" s="6"/>
      <c r="F9" s="6"/>
      <c r="G9" s="6">
        <v>42800</v>
      </c>
      <c r="H9" s="6"/>
      <c r="I9" s="6"/>
      <c r="J9" s="6"/>
      <c r="K9" s="6">
        <v>42800</v>
      </c>
      <c r="L9" s="6"/>
    </row>
    <row r="10" spans="1:12">
      <c r="A10" s="33">
        <v>4</v>
      </c>
      <c r="B10" s="34" t="s">
        <v>58</v>
      </c>
      <c r="C10" s="6">
        <v>29960</v>
      </c>
      <c r="D10" s="6"/>
      <c r="E10" s="6"/>
      <c r="F10" s="6"/>
      <c r="G10" s="6">
        <v>29960</v>
      </c>
      <c r="H10" s="6"/>
      <c r="I10" s="6">
        <v>29960</v>
      </c>
      <c r="J10" s="6">
        <v>28000</v>
      </c>
      <c r="K10" s="6">
        <v>28000</v>
      </c>
      <c r="L10" s="6"/>
    </row>
    <row r="11" spans="1:12">
      <c r="A11" s="33">
        <v>5</v>
      </c>
      <c r="B11" s="34" t="s">
        <v>59</v>
      </c>
      <c r="C11" s="6"/>
      <c r="D11" s="6">
        <v>6420</v>
      </c>
      <c r="E11" s="6"/>
      <c r="F11" s="6"/>
      <c r="G11" s="6"/>
      <c r="H11" s="6">
        <v>6420</v>
      </c>
      <c r="I11" s="6"/>
      <c r="J11" s="6"/>
      <c r="K11" s="6"/>
      <c r="L11" s="6">
        <v>6420</v>
      </c>
    </row>
    <row r="12" spans="1:12">
      <c r="A12" s="33">
        <v>6</v>
      </c>
      <c r="B12" s="34" t="s">
        <v>60</v>
      </c>
      <c r="C12" s="6"/>
      <c r="D12" s="6">
        <v>7490</v>
      </c>
      <c r="E12" s="6"/>
      <c r="F12" s="6"/>
      <c r="G12" s="6"/>
      <c r="H12" s="6">
        <v>7490</v>
      </c>
      <c r="I12" s="6"/>
      <c r="J12" s="6"/>
      <c r="K12" s="6"/>
      <c r="L12" s="6">
        <v>7490</v>
      </c>
    </row>
    <row r="13" spans="1:12">
      <c r="A13" s="33">
        <v>7</v>
      </c>
      <c r="B13" s="34" t="s">
        <v>61</v>
      </c>
      <c r="C13" s="6">
        <v>6955</v>
      </c>
      <c r="D13" s="6"/>
      <c r="E13" s="6"/>
      <c r="F13" s="6">
        <v>800</v>
      </c>
      <c r="G13" s="6">
        <f>C13-F13</f>
        <v>6155</v>
      </c>
      <c r="H13" s="6"/>
      <c r="I13" s="6"/>
      <c r="J13" s="6"/>
      <c r="K13" s="6">
        <v>6155</v>
      </c>
      <c r="L13" s="6"/>
    </row>
    <row r="14" spans="1:12">
      <c r="A14" s="33">
        <v>8</v>
      </c>
      <c r="B14" s="34" t="s">
        <v>62</v>
      </c>
      <c r="C14" s="6">
        <v>40232</v>
      </c>
      <c r="D14" s="6"/>
      <c r="E14" s="6"/>
      <c r="F14" s="6"/>
      <c r="G14" s="6">
        <v>40232</v>
      </c>
      <c r="H14" s="6"/>
      <c r="I14" s="6">
        <v>40232</v>
      </c>
      <c r="J14" s="6"/>
      <c r="K14" s="6"/>
      <c r="L14" s="6"/>
    </row>
    <row r="15" spans="1:12">
      <c r="A15" s="33">
        <v>9</v>
      </c>
      <c r="B15" s="34" t="s">
        <v>63</v>
      </c>
      <c r="C15" s="6">
        <v>1177</v>
      </c>
      <c r="D15" s="6"/>
      <c r="E15" s="6"/>
      <c r="F15" s="6">
        <v>1177</v>
      </c>
      <c r="G15" s="35" t="s">
        <v>64</v>
      </c>
      <c r="H15" s="6"/>
      <c r="I15" s="6"/>
      <c r="J15" s="6"/>
      <c r="K15" s="6"/>
      <c r="L15" s="6"/>
    </row>
    <row r="16" spans="1:12">
      <c r="A16" s="33">
        <v>10</v>
      </c>
      <c r="B16" s="34" t="s">
        <v>65</v>
      </c>
      <c r="C16" s="6">
        <v>6420</v>
      </c>
      <c r="D16" s="6"/>
      <c r="E16" s="6"/>
      <c r="F16" s="6"/>
      <c r="G16" s="6">
        <v>6420</v>
      </c>
      <c r="H16" s="6"/>
      <c r="I16" s="6"/>
      <c r="J16" s="6"/>
      <c r="K16" s="6">
        <v>6420</v>
      </c>
      <c r="L16" s="6"/>
    </row>
    <row r="17" spans="1:12">
      <c r="A17" s="33">
        <v>11</v>
      </c>
      <c r="B17" s="34" t="s">
        <v>66</v>
      </c>
      <c r="C17" s="6">
        <v>11770</v>
      </c>
      <c r="D17" s="6"/>
      <c r="E17" s="6"/>
      <c r="F17" s="6"/>
      <c r="G17" s="6">
        <v>11770</v>
      </c>
      <c r="H17" s="6"/>
      <c r="I17" s="6"/>
      <c r="J17" s="6"/>
      <c r="K17" s="6">
        <v>11770</v>
      </c>
      <c r="L17" s="6"/>
    </row>
    <row r="18" spans="1:12">
      <c r="A18" s="33">
        <v>12</v>
      </c>
      <c r="B18" s="34" t="s">
        <v>67</v>
      </c>
      <c r="C18" s="6">
        <v>3210</v>
      </c>
      <c r="D18" s="6"/>
      <c r="E18" s="6"/>
      <c r="F18" s="6"/>
      <c r="G18" s="6">
        <v>3210</v>
      </c>
      <c r="H18" s="6"/>
      <c r="I18" s="6">
        <v>3210</v>
      </c>
      <c r="J18" s="6"/>
      <c r="K18" s="6"/>
      <c r="L18" s="6"/>
    </row>
    <row r="19" spans="1:12">
      <c r="A19" s="33">
        <v>13</v>
      </c>
      <c r="B19" s="34" t="s">
        <v>68</v>
      </c>
      <c r="C19" s="6"/>
      <c r="D19" s="6">
        <v>4280</v>
      </c>
      <c r="E19" s="6"/>
      <c r="F19" s="6"/>
      <c r="G19" s="6"/>
      <c r="H19" s="6">
        <v>4280</v>
      </c>
      <c r="I19" s="6"/>
      <c r="J19" s="6"/>
      <c r="K19" s="6"/>
      <c r="L19" s="6">
        <v>4280</v>
      </c>
    </row>
    <row r="20" spans="1:12">
      <c r="A20" s="33">
        <v>14</v>
      </c>
      <c r="B20" s="34" t="s">
        <v>69</v>
      </c>
      <c r="C20" s="6">
        <v>1819</v>
      </c>
      <c r="D20" s="6"/>
      <c r="E20" s="6"/>
      <c r="F20" s="6"/>
      <c r="G20" s="6">
        <v>1819</v>
      </c>
      <c r="H20" s="6"/>
      <c r="I20" s="6">
        <v>1819</v>
      </c>
      <c r="J20" s="6"/>
      <c r="K20" s="6"/>
      <c r="L20" s="6"/>
    </row>
    <row r="21" spans="1:12">
      <c r="A21" s="33">
        <v>15</v>
      </c>
      <c r="B21" s="34" t="s">
        <v>70</v>
      </c>
      <c r="C21" s="6">
        <v>6420</v>
      </c>
      <c r="D21" s="6"/>
      <c r="E21" s="6"/>
      <c r="F21" s="6"/>
      <c r="G21" s="6">
        <v>6420</v>
      </c>
      <c r="H21" s="6"/>
      <c r="I21" s="6"/>
      <c r="J21" s="6"/>
      <c r="K21" s="6">
        <v>6420</v>
      </c>
      <c r="L21" s="6"/>
    </row>
    <row r="22" spans="1:12">
      <c r="A22" s="33">
        <v>16</v>
      </c>
      <c r="B22" s="34" t="s">
        <v>71</v>
      </c>
      <c r="C22" s="6">
        <v>589</v>
      </c>
      <c r="D22" s="6"/>
      <c r="E22" s="6">
        <v>207.05</v>
      </c>
      <c r="F22" s="6"/>
      <c r="G22" s="6">
        <f>C22+E22</f>
        <v>796.05</v>
      </c>
      <c r="H22" s="6"/>
      <c r="I22" s="6">
        <v>796.05</v>
      </c>
      <c r="J22" s="6"/>
      <c r="K22" s="6"/>
      <c r="L22" s="6"/>
    </row>
    <row r="23" spans="1:12">
      <c r="A23" s="33">
        <v>17</v>
      </c>
      <c r="B23" s="34" t="s">
        <v>72</v>
      </c>
      <c r="C23" s="6">
        <v>37450</v>
      </c>
      <c r="D23" s="6"/>
      <c r="E23" s="6"/>
      <c r="F23" s="6"/>
      <c r="G23" s="6">
        <v>37450</v>
      </c>
      <c r="H23" s="6"/>
      <c r="I23" s="6">
        <v>37450</v>
      </c>
      <c r="J23" s="6"/>
      <c r="K23" s="6"/>
      <c r="L23" s="6"/>
    </row>
    <row r="24" spans="1:12">
      <c r="A24" s="33">
        <v>18</v>
      </c>
      <c r="B24" s="34" t="s">
        <v>73</v>
      </c>
      <c r="C24" s="6">
        <v>29960</v>
      </c>
      <c r="D24" s="6"/>
      <c r="E24" s="6"/>
      <c r="F24" s="6"/>
      <c r="G24" s="6">
        <v>29960</v>
      </c>
      <c r="H24" s="6"/>
      <c r="I24" s="6">
        <v>29960</v>
      </c>
      <c r="J24" s="6"/>
      <c r="K24" s="6"/>
      <c r="L24" s="6"/>
    </row>
    <row r="25" spans="1:12">
      <c r="A25" s="33">
        <v>19</v>
      </c>
      <c r="B25" s="34" t="s">
        <v>74</v>
      </c>
      <c r="C25" s="6"/>
      <c r="D25" s="6">
        <v>197100</v>
      </c>
      <c r="E25" s="6"/>
      <c r="F25" s="6"/>
      <c r="G25" s="6"/>
      <c r="H25" s="6">
        <v>197100</v>
      </c>
      <c r="I25" s="6"/>
      <c r="J25" s="6">
        <v>197100</v>
      </c>
      <c r="K25" s="6"/>
      <c r="L25" s="6"/>
    </row>
    <row r="26" spans="1:12">
      <c r="A26" s="33">
        <v>20</v>
      </c>
      <c r="B26" s="34" t="s">
        <v>75</v>
      </c>
      <c r="C26" s="6">
        <v>2140</v>
      </c>
      <c r="D26" s="6"/>
      <c r="E26" s="6"/>
      <c r="F26" s="6"/>
      <c r="G26" s="6">
        <v>2140</v>
      </c>
      <c r="H26" s="6"/>
      <c r="I26" s="6">
        <v>2140</v>
      </c>
      <c r="J26" s="6"/>
      <c r="K26" s="6"/>
      <c r="L26" s="6"/>
    </row>
    <row r="27" spans="1:12">
      <c r="A27" s="33">
        <v>21</v>
      </c>
      <c r="B27" s="34" t="s">
        <v>76</v>
      </c>
      <c r="C27" s="6">
        <v>6420</v>
      </c>
      <c r="D27" s="6"/>
      <c r="E27" s="6"/>
      <c r="F27" s="6"/>
      <c r="G27" s="6">
        <v>6420</v>
      </c>
      <c r="H27" s="6"/>
      <c r="I27" s="6">
        <v>6420</v>
      </c>
      <c r="J27" s="6"/>
      <c r="K27" s="6"/>
      <c r="L27" s="6"/>
    </row>
    <row r="28" spans="1:12">
      <c r="A28" s="33">
        <v>22</v>
      </c>
      <c r="B28" s="34" t="s">
        <v>77</v>
      </c>
      <c r="C28" s="6">
        <v>8132</v>
      </c>
      <c r="D28" s="6"/>
      <c r="E28" s="6"/>
      <c r="F28" s="6"/>
      <c r="G28" s="6">
        <v>8132</v>
      </c>
      <c r="H28" s="6"/>
      <c r="I28" s="6">
        <v>8132</v>
      </c>
      <c r="J28" s="6"/>
      <c r="K28" s="6"/>
      <c r="L28" s="6"/>
    </row>
    <row r="29" spans="1:12">
      <c r="A29" s="33"/>
      <c r="B29" s="34" t="s">
        <v>78</v>
      </c>
      <c r="C29" s="6">
        <v>5350</v>
      </c>
      <c r="D29" s="6"/>
      <c r="E29" s="6"/>
      <c r="F29" s="6"/>
      <c r="G29" s="6">
        <v>5350</v>
      </c>
      <c r="H29" s="6"/>
      <c r="I29" s="6">
        <v>5350</v>
      </c>
      <c r="J29" s="6"/>
      <c r="K29" s="6"/>
      <c r="L29" s="6"/>
    </row>
    <row r="30" spans="1:12">
      <c r="A30" s="33">
        <v>24</v>
      </c>
      <c r="B30" s="34" t="s">
        <v>79</v>
      </c>
      <c r="C30" s="6"/>
      <c r="D30" s="6">
        <v>3210</v>
      </c>
      <c r="E30" s="6"/>
      <c r="F30" s="6"/>
      <c r="G30" s="6"/>
      <c r="H30" s="6">
        <v>3210</v>
      </c>
      <c r="I30" s="6"/>
      <c r="J30" s="6">
        <v>3210</v>
      </c>
      <c r="K30" s="6"/>
      <c r="L30" s="6"/>
    </row>
    <row r="31" spans="1:12">
      <c r="A31" s="33">
        <v>25</v>
      </c>
      <c r="B31" s="34" t="s">
        <v>80</v>
      </c>
      <c r="C31" s="6"/>
      <c r="D31" s="6">
        <v>2140</v>
      </c>
      <c r="E31" s="6"/>
      <c r="F31" s="6"/>
      <c r="G31" s="6"/>
      <c r="H31" s="6">
        <v>2140</v>
      </c>
      <c r="I31" s="6"/>
      <c r="J31" s="6"/>
      <c r="K31" s="6"/>
      <c r="L31" s="6">
        <v>2140</v>
      </c>
    </row>
    <row r="32" spans="1:12">
      <c r="A32" s="33">
        <v>26</v>
      </c>
      <c r="B32" s="34" t="s">
        <v>81</v>
      </c>
      <c r="C32" s="6"/>
      <c r="D32" s="6">
        <v>10700</v>
      </c>
      <c r="E32" s="6"/>
      <c r="F32" s="6"/>
      <c r="G32" s="6"/>
      <c r="H32" s="6">
        <v>10700</v>
      </c>
      <c r="I32" s="6"/>
      <c r="J32" s="6"/>
      <c r="K32" s="6"/>
      <c r="L32" s="6">
        <v>10700</v>
      </c>
    </row>
    <row r="33" spans="1:12">
      <c r="A33" s="33">
        <v>27</v>
      </c>
      <c r="B33" s="34" t="s">
        <v>82</v>
      </c>
      <c r="C33" s="6"/>
      <c r="D33" s="6">
        <v>749</v>
      </c>
      <c r="E33" s="6"/>
      <c r="F33" s="6"/>
      <c r="G33" s="6"/>
      <c r="H33" s="6">
        <v>749</v>
      </c>
      <c r="I33" s="6"/>
      <c r="J33" s="6">
        <v>749</v>
      </c>
      <c r="K33" s="6"/>
      <c r="L33" s="6"/>
    </row>
    <row r="34" spans="1:12">
      <c r="A34" s="33">
        <v>28</v>
      </c>
      <c r="B34" s="34" t="s">
        <v>83</v>
      </c>
      <c r="C34" s="6">
        <v>3103</v>
      </c>
      <c r="D34" s="6"/>
      <c r="E34" s="6"/>
      <c r="F34" s="6"/>
      <c r="G34" s="6">
        <v>3103</v>
      </c>
      <c r="H34" s="6"/>
      <c r="I34" s="6">
        <v>3103</v>
      </c>
      <c r="J34" s="6"/>
      <c r="K34" s="6"/>
      <c r="L34" s="6"/>
    </row>
    <row r="35" spans="1:12">
      <c r="A35" s="33">
        <v>29</v>
      </c>
      <c r="B35" s="34" t="s">
        <v>84</v>
      </c>
      <c r="C35" s="6">
        <v>2301</v>
      </c>
      <c r="D35" s="6"/>
      <c r="E35" s="6"/>
      <c r="F35" s="6"/>
      <c r="G35" s="6">
        <v>2301</v>
      </c>
      <c r="H35" s="6"/>
      <c r="I35" s="6">
        <v>2301</v>
      </c>
      <c r="J35" s="6"/>
      <c r="K35" s="6"/>
      <c r="L35" s="6"/>
    </row>
    <row r="36" spans="1:12">
      <c r="A36" s="33">
        <v>30</v>
      </c>
      <c r="B36" s="34" t="s">
        <v>85</v>
      </c>
      <c r="C36" s="6"/>
      <c r="D36" s="6">
        <v>6420</v>
      </c>
      <c r="E36" s="6">
        <v>1177</v>
      </c>
      <c r="F36" s="6"/>
      <c r="G36" s="6"/>
      <c r="H36" s="6">
        <f>D36-E36</f>
        <v>5243</v>
      </c>
      <c r="I36" s="6"/>
      <c r="J36" s="6"/>
      <c r="K36" s="6"/>
      <c r="L36" s="6">
        <v>5243</v>
      </c>
    </row>
    <row r="37" spans="1:12">
      <c r="A37" s="33">
        <v>31</v>
      </c>
      <c r="B37" s="34" t="s">
        <v>86</v>
      </c>
      <c r="C37" s="6">
        <v>2140</v>
      </c>
      <c r="D37" s="6"/>
      <c r="E37" s="6"/>
      <c r="F37" s="6"/>
      <c r="G37" s="6">
        <v>2140</v>
      </c>
      <c r="H37" s="6"/>
      <c r="I37" s="6">
        <v>2140</v>
      </c>
      <c r="J37" s="6"/>
      <c r="K37" s="6"/>
      <c r="L37" s="6"/>
    </row>
    <row r="38" spans="1:12">
      <c r="A38" s="33">
        <v>32</v>
      </c>
      <c r="B38" s="34" t="s">
        <v>87</v>
      </c>
      <c r="C38" s="6">
        <v>2461</v>
      </c>
      <c r="D38" s="6"/>
      <c r="E38" s="6"/>
      <c r="F38" s="6"/>
      <c r="G38" s="6">
        <v>2461</v>
      </c>
      <c r="H38" s="6"/>
      <c r="I38" s="6">
        <v>2461</v>
      </c>
      <c r="J38" s="6"/>
      <c r="K38" s="6"/>
      <c r="L38" s="6"/>
    </row>
    <row r="39" spans="1:12">
      <c r="A39" s="33">
        <v>33</v>
      </c>
      <c r="B39" s="34" t="s">
        <v>19</v>
      </c>
      <c r="C39" s="6">
        <v>749</v>
      </c>
      <c r="D39" s="6"/>
      <c r="E39" s="6">
        <v>385.2</v>
      </c>
      <c r="F39" s="6"/>
      <c r="G39" s="6">
        <f>C39+E39</f>
        <v>1134.2</v>
      </c>
      <c r="H39" s="6"/>
      <c r="I39" s="6">
        <v>1134.2</v>
      </c>
      <c r="J39" s="6"/>
      <c r="K39" s="6"/>
      <c r="L39" s="6"/>
    </row>
    <row r="40" spans="1:12">
      <c r="A40" s="33">
        <v>34</v>
      </c>
      <c r="B40" s="34" t="s">
        <v>88</v>
      </c>
      <c r="C40" s="6"/>
      <c r="D40" s="6">
        <v>1605</v>
      </c>
      <c r="E40" s="6"/>
      <c r="F40" s="6"/>
      <c r="G40" s="6"/>
      <c r="H40" s="6">
        <v>1605</v>
      </c>
      <c r="I40" s="6"/>
      <c r="J40" s="6">
        <v>1605</v>
      </c>
      <c r="K40" s="6"/>
      <c r="L40" s="6"/>
    </row>
    <row r="41" spans="1:12">
      <c r="A41" s="33">
        <v>35</v>
      </c>
      <c r="B41" s="34" t="s">
        <v>89</v>
      </c>
      <c r="C41" s="6">
        <v>92020</v>
      </c>
      <c r="D41" s="6"/>
      <c r="E41" s="6"/>
      <c r="F41" s="6"/>
      <c r="G41" s="6">
        <v>92020</v>
      </c>
      <c r="H41" s="6"/>
      <c r="I41" s="6"/>
      <c r="J41" s="6"/>
      <c r="K41" s="6">
        <v>92020</v>
      </c>
      <c r="L41" s="6"/>
    </row>
    <row r="42" spans="1:12">
      <c r="A42" s="33">
        <v>36</v>
      </c>
      <c r="B42" s="34" t="s">
        <v>90</v>
      </c>
      <c r="C42" s="6"/>
      <c r="D42" s="6">
        <v>140914</v>
      </c>
      <c r="E42" s="6"/>
      <c r="F42" s="6"/>
      <c r="G42" s="6"/>
      <c r="H42" s="6">
        <v>140914</v>
      </c>
      <c r="I42" s="6"/>
      <c r="J42" s="6"/>
      <c r="K42" s="6"/>
      <c r="L42" s="6">
        <v>140914</v>
      </c>
    </row>
    <row r="43" spans="1:12">
      <c r="A43" s="33">
        <v>37</v>
      </c>
      <c r="B43" s="34" t="s">
        <v>91</v>
      </c>
      <c r="C43" s="6"/>
      <c r="D43" s="6"/>
      <c r="E43" s="6">
        <v>963</v>
      </c>
      <c r="F43" s="6"/>
      <c r="G43" s="6">
        <v>963</v>
      </c>
      <c r="H43" s="6"/>
      <c r="I43" s="6">
        <v>963</v>
      </c>
      <c r="J43" s="6"/>
      <c r="K43" s="6"/>
      <c r="L43" s="6"/>
    </row>
    <row r="44" spans="1:12">
      <c r="A44" s="33">
        <v>38</v>
      </c>
      <c r="B44" s="34" t="s">
        <v>92</v>
      </c>
      <c r="C44" s="6"/>
      <c r="D44" s="6"/>
      <c r="E44" s="6">
        <v>321</v>
      </c>
      <c r="F44" s="6"/>
      <c r="G44" s="6">
        <v>321</v>
      </c>
      <c r="H44" s="6"/>
      <c r="I44" s="6">
        <v>321</v>
      </c>
      <c r="J44" s="6"/>
      <c r="K44" s="6"/>
      <c r="L44" s="6"/>
    </row>
    <row r="45" spans="1:12">
      <c r="A45" s="33">
        <v>39</v>
      </c>
      <c r="B45" s="34" t="s">
        <v>5</v>
      </c>
      <c r="C45" s="6"/>
      <c r="D45" s="6"/>
      <c r="E45" s="6">
        <v>1932.42</v>
      </c>
      <c r="F45" s="6"/>
      <c r="G45" s="6">
        <v>1932.42</v>
      </c>
      <c r="H45" s="6"/>
      <c r="I45" s="6">
        <v>1932.42</v>
      </c>
      <c r="J45" s="6"/>
      <c r="K45" s="6"/>
      <c r="L45" s="6"/>
    </row>
    <row r="46" spans="1:12">
      <c r="A46" s="33">
        <v>40</v>
      </c>
      <c r="B46" s="34" t="s">
        <v>93</v>
      </c>
      <c r="C46" s="6"/>
      <c r="D46" s="6"/>
      <c r="E46" s="6">
        <v>1288.28</v>
      </c>
      <c r="F46" s="6"/>
      <c r="G46" s="6">
        <v>1288.28</v>
      </c>
      <c r="H46" s="6"/>
      <c r="I46" s="6">
        <v>1288.28</v>
      </c>
      <c r="J46" s="6"/>
      <c r="K46" s="6"/>
      <c r="L46" s="6"/>
    </row>
    <row r="47" spans="1:12">
      <c r="A47" s="33">
        <v>41</v>
      </c>
      <c r="B47" s="34" t="s">
        <v>94</v>
      </c>
      <c r="C47" s="6"/>
      <c r="D47" s="6"/>
      <c r="E47" s="6">
        <v>8560</v>
      </c>
      <c r="F47" s="6"/>
      <c r="G47" s="6">
        <v>8560</v>
      </c>
      <c r="H47" s="6"/>
      <c r="I47" s="6">
        <v>8560</v>
      </c>
      <c r="J47" s="6"/>
      <c r="K47" s="6"/>
      <c r="L47" s="6"/>
    </row>
    <row r="48" spans="1:12">
      <c r="A48" s="33">
        <v>42</v>
      </c>
      <c r="B48" s="34" t="s">
        <v>95</v>
      </c>
      <c r="C48" s="6"/>
      <c r="D48" s="6"/>
      <c r="E48" s="6"/>
      <c r="F48" s="6">
        <v>1284</v>
      </c>
      <c r="G48" s="6"/>
      <c r="H48" s="6">
        <v>1284</v>
      </c>
      <c r="I48" s="6"/>
      <c r="J48" s="6"/>
      <c r="K48" s="6"/>
      <c r="L48" s="6">
        <v>1284</v>
      </c>
    </row>
    <row r="49" spans="1:12">
      <c r="A49" s="33">
        <v>43</v>
      </c>
      <c r="B49" s="34" t="s">
        <v>96</v>
      </c>
      <c r="C49" s="6"/>
      <c r="D49" s="6"/>
      <c r="E49" s="6"/>
      <c r="F49" s="6">
        <v>3220.7</v>
      </c>
      <c r="G49" s="6"/>
      <c r="H49" s="6">
        <v>3220.7</v>
      </c>
      <c r="I49" s="6"/>
      <c r="J49" s="6"/>
      <c r="K49" s="6"/>
      <c r="L49" s="6">
        <v>3220.7</v>
      </c>
    </row>
    <row r="50" spans="1:12">
      <c r="A50" s="33">
        <v>44</v>
      </c>
      <c r="B50" s="34" t="s">
        <v>97</v>
      </c>
      <c r="C50" s="6"/>
      <c r="D50" s="6"/>
      <c r="E50" s="6"/>
      <c r="F50" s="6">
        <v>8560</v>
      </c>
      <c r="G50" s="6"/>
      <c r="H50" s="6">
        <v>8560</v>
      </c>
      <c r="I50" s="6"/>
      <c r="J50" s="6"/>
      <c r="K50" s="6"/>
      <c r="L50" s="6">
        <v>8560</v>
      </c>
    </row>
    <row r="51" spans="1:12">
      <c r="A51" s="33">
        <v>45</v>
      </c>
      <c r="B51" s="34" t="s">
        <v>98</v>
      </c>
      <c r="C51" s="6"/>
      <c r="D51" s="6"/>
      <c r="E51" s="6">
        <v>2354</v>
      </c>
      <c r="F51" s="6"/>
      <c r="G51" s="6">
        <v>2354</v>
      </c>
      <c r="H51" s="6"/>
      <c r="I51" s="6">
        <v>2354</v>
      </c>
      <c r="J51" s="6"/>
      <c r="K51" s="6"/>
      <c r="L51" s="6"/>
    </row>
    <row r="52" spans="1:12">
      <c r="A52" s="33">
        <v>46</v>
      </c>
      <c r="B52" s="34" t="s">
        <v>99</v>
      </c>
      <c r="C52" s="6"/>
      <c r="D52" s="6"/>
      <c r="E52" s="6"/>
      <c r="F52" s="6">
        <v>2354</v>
      </c>
      <c r="G52" s="6"/>
      <c r="H52" s="6">
        <v>2354</v>
      </c>
      <c r="I52" s="6"/>
      <c r="J52" s="6"/>
      <c r="K52" s="6"/>
      <c r="L52" s="6">
        <v>2354</v>
      </c>
    </row>
    <row r="53" spans="1:12">
      <c r="A53" s="33">
        <v>47</v>
      </c>
      <c r="B53" s="34" t="s">
        <v>100</v>
      </c>
      <c r="C53" s="6"/>
      <c r="D53" s="6"/>
      <c r="E53" s="6"/>
      <c r="F53" s="6">
        <v>592.25</v>
      </c>
      <c r="G53" s="6"/>
      <c r="H53" s="6">
        <v>592.25</v>
      </c>
      <c r="I53" s="6"/>
      <c r="J53" s="6"/>
      <c r="K53" s="6"/>
      <c r="L53" s="6">
        <v>592.25</v>
      </c>
    </row>
    <row r="54" spans="1:12">
      <c r="A54" s="33">
        <v>48</v>
      </c>
      <c r="B54" s="34" t="s">
        <v>101</v>
      </c>
      <c r="C54" s="6"/>
      <c r="D54" s="6"/>
      <c r="E54" s="6">
        <v>800</v>
      </c>
      <c r="F54" s="6"/>
      <c r="G54" s="6">
        <v>800</v>
      </c>
      <c r="H54" s="6"/>
      <c r="I54" s="6">
        <v>800</v>
      </c>
      <c r="J54" s="6"/>
      <c r="K54" s="6"/>
      <c r="L54" s="6"/>
    </row>
    <row r="55" spans="1:12">
      <c r="A55" s="33">
        <v>49</v>
      </c>
      <c r="B55" s="34" t="s">
        <v>102</v>
      </c>
      <c r="C55" s="6"/>
      <c r="D55" s="6"/>
      <c r="E55" s="6">
        <v>3119.59</v>
      </c>
      <c r="F55" s="6"/>
      <c r="G55" s="6">
        <v>3119.59</v>
      </c>
      <c r="H55" s="6"/>
      <c r="I55" s="6">
        <v>3119.59</v>
      </c>
      <c r="J55" s="6"/>
      <c r="K55" s="6"/>
      <c r="L55" s="6"/>
    </row>
    <row r="56" spans="1:12">
      <c r="A56" s="33">
        <v>50</v>
      </c>
      <c r="B56" s="34" t="s">
        <v>103</v>
      </c>
      <c r="C56" s="6"/>
      <c r="D56" s="6"/>
      <c r="E56" s="6">
        <v>2495.67</v>
      </c>
      <c r="F56" s="6"/>
      <c r="G56" s="6">
        <v>2495.67</v>
      </c>
      <c r="H56" s="6"/>
      <c r="I56" s="6">
        <v>2495.67</v>
      </c>
      <c r="J56" s="6"/>
      <c r="K56" s="6"/>
      <c r="L56" s="6"/>
    </row>
    <row r="57" spans="1:12">
      <c r="A57" s="33">
        <v>51</v>
      </c>
      <c r="B57" s="34" t="s">
        <v>104</v>
      </c>
      <c r="C57" s="6"/>
      <c r="D57" s="6"/>
      <c r="E57" s="6"/>
      <c r="F57" s="6">
        <v>5615.26</v>
      </c>
      <c r="G57" s="6"/>
      <c r="H57" s="6">
        <v>5615.26</v>
      </c>
      <c r="I57" s="6"/>
      <c r="J57" s="6"/>
      <c r="K57" s="6"/>
      <c r="L57" s="6">
        <v>5615.26</v>
      </c>
    </row>
    <row r="58" spans="1:12">
      <c r="A58" s="33">
        <v>52</v>
      </c>
      <c r="B58" s="34" t="s">
        <v>105</v>
      </c>
      <c r="C58" s="6"/>
      <c r="D58" s="6"/>
      <c r="E58" s="6"/>
      <c r="F58" s="6"/>
      <c r="G58" s="6"/>
      <c r="H58" s="6"/>
      <c r="I58" s="6">
        <v>32221.79</v>
      </c>
      <c r="J58" s="6"/>
      <c r="K58" s="6"/>
      <c r="L58" s="6"/>
    </row>
    <row r="59" spans="1:12">
      <c r="A59" s="33">
        <v>53</v>
      </c>
      <c r="B59" s="34" t="s">
        <v>106</v>
      </c>
      <c r="C59" s="6"/>
      <c r="D59" s="6"/>
      <c r="E59" s="6"/>
      <c r="F59" s="6"/>
      <c r="G59" s="6"/>
      <c r="H59" s="6"/>
      <c r="I59" s="6"/>
      <c r="J59" s="6"/>
      <c r="K59" s="6"/>
      <c r="L59" s="6">
        <v>7654.2</v>
      </c>
    </row>
    <row r="60" spans="1:12">
      <c r="A60" s="33">
        <v>54</v>
      </c>
      <c r="B60" s="34" t="s">
        <v>107</v>
      </c>
      <c r="C60" s="6"/>
      <c r="D60" s="6"/>
      <c r="E60" s="6"/>
      <c r="F60" s="6"/>
      <c r="G60" s="6"/>
      <c r="H60" s="6"/>
      <c r="I60" s="6"/>
      <c r="J60" s="6"/>
      <c r="K60" s="6"/>
      <c r="L60" s="6">
        <v>1228.3699999999999</v>
      </c>
    </row>
    <row r="61" spans="1:12" ht="15.75" thickBot="1">
      <c r="A61" s="33">
        <v>55</v>
      </c>
      <c r="B61" s="34" t="s">
        <v>108</v>
      </c>
      <c r="C61" s="10"/>
      <c r="D61" s="10"/>
      <c r="E61" s="10"/>
      <c r="F61" s="10"/>
      <c r="G61" s="10"/>
      <c r="H61" s="10"/>
      <c r="I61" s="10"/>
      <c r="J61" s="10"/>
      <c r="K61" s="10"/>
      <c r="L61" s="10">
        <v>23339.22</v>
      </c>
    </row>
    <row r="62" spans="1:12" ht="15.75" thickBot="1">
      <c r="A62" s="33"/>
      <c r="B62" s="34" t="s">
        <v>109</v>
      </c>
      <c r="C62" s="8">
        <f t="shared" ref="C62:L62" si="0">SUM(C7:C61)</f>
        <v>381028</v>
      </c>
      <c r="D62" s="8">
        <f t="shared" si="0"/>
        <v>381028</v>
      </c>
      <c r="E62" s="8">
        <f t="shared" si="0"/>
        <v>23603.21</v>
      </c>
      <c r="F62" s="8">
        <f t="shared" si="0"/>
        <v>23603.21</v>
      </c>
      <c r="G62" s="8">
        <f t="shared" si="0"/>
        <v>401477.21</v>
      </c>
      <c r="H62" s="8">
        <f t="shared" si="0"/>
        <v>401477.21</v>
      </c>
      <c r="I62" s="8">
        <f t="shared" si="0"/>
        <v>230664.00000000003</v>
      </c>
      <c r="J62" s="8">
        <f t="shared" si="0"/>
        <v>230664</v>
      </c>
      <c r="K62" s="8">
        <f t="shared" si="0"/>
        <v>231035</v>
      </c>
      <c r="L62" s="8">
        <f t="shared" si="0"/>
        <v>231035.00000000003</v>
      </c>
    </row>
    <row r="63" spans="1:12" ht="15.75" thickTop="1">
      <c r="A63" s="33"/>
      <c r="B63" s="34"/>
      <c r="C63" s="13"/>
      <c r="D63" s="13"/>
      <c r="E63" s="13"/>
      <c r="F63" s="13"/>
      <c r="G63" s="13"/>
      <c r="H63" s="13"/>
      <c r="I63" s="13"/>
      <c r="J63" s="13"/>
      <c r="K63" s="13"/>
      <c r="L63" s="13"/>
    </row>
    <row r="64" spans="1:12" ht="15.75" thickBo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38"/>
    </row>
    <row r="65" ht="15.75" thickTop="1"/>
  </sheetData>
  <mergeCells count="12">
    <mergeCell ref="A1:G1"/>
    <mergeCell ref="A2:G2"/>
    <mergeCell ref="A3:G3"/>
    <mergeCell ref="H1:L1"/>
    <mergeCell ref="H2:L2"/>
    <mergeCell ref="H3:L3"/>
    <mergeCell ref="C5:D5"/>
    <mergeCell ref="E5:F5"/>
    <mergeCell ref="G5:H5"/>
    <mergeCell ref="I5:J5"/>
    <mergeCell ref="K5:L5"/>
    <mergeCell ref="A4:L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topLeftCell="A39" workbookViewId="0">
      <selection activeCell="D59" sqref="D59:E59"/>
    </sheetView>
  </sheetViews>
  <sheetFormatPr baseColWidth="10" defaultRowHeight="15"/>
  <cols>
    <col min="1" max="1" width="5.5703125" customWidth="1"/>
    <col min="2" max="2" width="40.42578125" customWidth="1"/>
    <col min="3" max="3" width="18.28515625" customWidth="1"/>
    <col min="4" max="4" width="16.42578125" customWidth="1"/>
    <col min="5" max="5" width="18.5703125" customWidth="1"/>
  </cols>
  <sheetData>
    <row r="1" spans="1:5">
      <c r="A1" s="42" t="s">
        <v>110</v>
      </c>
      <c r="B1" s="22"/>
      <c r="C1" s="22"/>
      <c r="D1" s="22"/>
      <c r="E1" s="22"/>
    </row>
    <row r="2" spans="1:5" ht="15.75" thickBot="1">
      <c r="A2" s="43" t="s">
        <v>111</v>
      </c>
      <c r="B2" s="24"/>
      <c r="C2" s="24"/>
      <c r="D2" s="24"/>
      <c r="E2" s="24"/>
    </row>
    <row r="3" spans="1:5" ht="15.75" thickTop="1">
      <c r="A3" s="44"/>
      <c r="B3" s="45" t="s">
        <v>112</v>
      </c>
      <c r="C3" s="3"/>
      <c r="D3" s="3"/>
      <c r="E3" s="3"/>
    </row>
    <row r="4" spans="1:5">
      <c r="A4" s="46"/>
      <c r="B4" s="25" t="s">
        <v>113</v>
      </c>
      <c r="C4" s="6"/>
      <c r="D4" s="6"/>
      <c r="E4" s="6">
        <v>197100</v>
      </c>
    </row>
    <row r="5" spans="1:5" ht="15.75" thickBot="1">
      <c r="A5" s="46" t="s">
        <v>114</v>
      </c>
      <c r="B5" s="25" t="s">
        <v>115</v>
      </c>
      <c r="C5" s="6"/>
      <c r="D5" s="6"/>
      <c r="E5" s="47">
        <v>2140</v>
      </c>
    </row>
    <row r="6" spans="1:5">
      <c r="A6" s="46"/>
      <c r="B6" s="25" t="s">
        <v>116</v>
      </c>
      <c r="C6" s="6"/>
      <c r="D6" s="6"/>
      <c r="E6" s="13">
        <f>E4-E5</f>
        <v>194960</v>
      </c>
    </row>
    <row r="7" spans="1:5">
      <c r="A7" s="46" t="s">
        <v>114</v>
      </c>
      <c r="B7" s="25" t="s">
        <v>117</v>
      </c>
      <c r="C7" s="6"/>
      <c r="D7" s="6"/>
      <c r="E7" s="6"/>
    </row>
    <row r="8" spans="1:5">
      <c r="A8" s="46"/>
      <c r="B8" s="25" t="s">
        <v>118</v>
      </c>
      <c r="C8" s="6"/>
      <c r="D8" s="6">
        <v>29960</v>
      </c>
      <c r="E8" s="6"/>
    </row>
    <row r="9" spans="1:5">
      <c r="A9" s="46" t="s">
        <v>119</v>
      </c>
      <c r="B9" s="25" t="s">
        <v>62</v>
      </c>
      <c r="C9" s="6">
        <v>40232</v>
      </c>
      <c r="D9" s="6"/>
      <c r="E9" s="6"/>
    </row>
    <row r="10" spans="1:5" ht="15.75" thickBot="1">
      <c r="A10" s="46" t="s">
        <v>119</v>
      </c>
      <c r="B10" s="25" t="s">
        <v>67</v>
      </c>
      <c r="C10" s="47">
        <v>3210</v>
      </c>
      <c r="D10" s="6"/>
      <c r="E10" s="6"/>
    </row>
    <row r="11" spans="1:5">
      <c r="A11" s="46"/>
      <c r="B11" s="25" t="s">
        <v>120</v>
      </c>
      <c r="C11" s="13">
        <f>C9+C10</f>
        <v>43442</v>
      </c>
      <c r="D11" s="6"/>
      <c r="E11" s="6"/>
    </row>
    <row r="12" spans="1:5" ht="15.75" thickBot="1">
      <c r="A12" s="46" t="s">
        <v>114</v>
      </c>
      <c r="B12" s="25" t="s">
        <v>121</v>
      </c>
      <c r="C12" s="47">
        <v>3210</v>
      </c>
      <c r="D12" s="6"/>
      <c r="E12" s="6"/>
    </row>
    <row r="13" spans="1:5" ht="15.75" thickBot="1">
      <c r="A13" s="46"/>
      <c r="B13" s="25" t="s">
        <v>122</v>
      </c>
      <c r="C13" s="13"/>
      <c r="D13" s="47">
        <f>C11-C12</f>
        <v>40232</v>
      </c>
      <c r="E13" s="6"/>
    </row>
    <row r="14" spans="1:5">
      <c r="A14" s="46"/>
      <c r="B14" s="25" t="s">
        <v>123</v>
      </c>
      <c r="C14" s="6"/>
      <c r="D14" s="13">
        <v>70192</v>
      </c>
      <c r="E14" s="6"/>
    </row>
    <row r="15" spans="1:5" ht="15.75" thickBot="1">
      <c r="A15" s="46" t="s">
        <v>114</v>
      </c>
      <c r="B15" s="25" t="s">
        <v>124</v>
      </c>
      <c r="C15" s="6"/>
      <c r="D15" s="47">
        <v>28000</v>
      </c>
      <c r="E15" s="47">
        <f>D14-D15</f>
        <v>42192</v>
      </c>
    </row>
    <row r="16" spans="1:5">
      <c r="A16" s="46"/>
      <c r="B16" s="25" t="s">
        <v>125</v>
      </c>
      <c r="C16" s="6"/>
      <c r="D16" s="13"/>
      <c r="E16" s="13">
        <f>E6-E15</f>
        <v>152768</v>
      </c>
    </row>
    <row r="17" spans="1:5">
      <c r="A17" s="46" t="s">
        <v>114</v>
      </c>
      <c r="B17" s="48" t="s">
        <v>126</v>
      </c>
      <c r="C17" s="6"/>
      <c r="D17" s="6"/>
      <c r="E17" s="6"/>
    </row>
    <row r="18" spans="1:5">
      <c r="A18" s="46"/>
      <c r="B18" s="48" t="s">
        <v>127</v>
      </c>
      <c r="C18" s="6"/>
      <c r="D18" s="6"/>
      <c r="E18" s="6"/>
    </row>
    <row r="19" spans="1:5">
      <c r="A19" s="46"/>
      <c r="B19" s="25" t="s">
        <v>69</v>
      </c>
      <c r="C19" s="6">
        <v>1819</v>
      </c>
      <c r="D19" s="6"/>
      <c r="E19" s="6"/>
    </row>
    <row r="20" spans="1:5">
      <c r="A20" s="46"/>
      <c r="B20" s="25" t="s">
        <v>128</v>
      </c>
      <c r="C20" s="6">
        <v>37450</v>
      </c>
      <c r="D20" s="6"/>
      <c r="E20" s="6"/>
    </row>
    <row r="21" spans="1:5">
      <c r="A21" s="46"/>
      <c r="B21" s="25" t="s">
        <v>76</v>
      </c>
      <c r="C21" s="6">
        <v>6420</v>
      </c>
      <c r="D21" s="6"/>
      <c r="E21" s="6"/>
    </row>
    <row r="22" spans="1:5">
      <c r="A22" s="46"/>
      <c r="B22" s="25" t="s">
        <v>77</v>
      </c>
      <c r="C22" s="6">
        <v>8132</v>
      </c>
      <c r="D22" s="6"/>
      <c r="E22" s="6"/>
    </row>
    <row r="23" spans="1:5">
      <c r="A23" s="46"/>
      <c r="B23" s="25" t="s">
        <v>83</v>
      </c>
      <c r="C23" s="6">
        <v>3103</v>
      </c>
      <c r="D23" s="6"/>
      <c r="E23" s="6"/>
    </row>
    <row r="24" spans="1:5">
      <c r="A24" s="46"/>
      <c r="B24" s="25" t="s">
        <v>129</v>
      </c>
      <c r="C24" s="6">
        <v>2461</v>
      </c>
      <c r="D24" s="6"/>
      <c r="E24" s="6"/>
    </row>
    <row r="25" spans="1:5">
      <c r="A25" s="46"/>
      <c r="B25" s="25" t="s">
        <v>91</v>
      </c>
      <c r="C25" s="6">
        <v>963</v>
      </c>
      <c r="D25" s="6"/>
      <c r="E25" s="6"/>
    </row>
    <row r="26" spans="1:5">
      <c r="A26" s="46"/>
      <c r="B26" s="25" t="s">
        <v>5</v>
      </c>
      <c r="C26" s="6">
        <v>1932.42</v>
      </c>
      <c r="D26" s="6"/>
      <c r="E26" s="6"/>
    </row>
    <row r="27" spans="1:5">
      <c r="A27" s="46"/>
      <c r="B27" s="25" t="s">
        <v>94</v>
      </c>
      <c r="C27" s="6">
        <v>8560</v>
      </c>
      <c r="D27" s="6"/>
      <c r="E27" s="6"/>
    </row>
    <row r="28" spans="1:5" ht="15.75" thickBot="1">
      <c r="A28" s="46"/>
      <c r="B28" s="25" t="s">
        <v>130</v>
      </c>
      <c r="C28" s="47">
        <v>3119.59</v>
      </c>
      <c r="D28" s="6">
        <f>SUM(C19:C28)</f>
        <v>73960.009999999995</v>
      </c>
      <c r="E28" s="6"/>
    </row>
    <row r="29" spans="1:5">
      <c r="A29" s="46"/>
      <c r="B29" s="48" t="s">
        <v>131</v>
      </c>
      <c r="C29" s="13"/>
      <c r="D29" s="6"/>
      <c r="E29" s="6"/>
    </row>
    <row r="30" spans="1:5">
      <c r="A30" s="46"/>
      <c r="B30" s="25" t="s">
        <v>71</v>
      </c>
      <c r="C30" s="6">
        <v>796.05</v>
      </c>
      <c r="D30" s="6"/>
      <c r="E30" s="6"/>
    </row>
    <row r="31" spans="1:5">
      <c r="A31" s="46"/>
      <c r="B31" s="25" t="s">
        <v>73</v>
      </c>
      <c r="C31" s="6">
        <v>29960</v>
      </c>
      <c r="D31" s="6"/>
      <c r="E31" s="6"/>
    </row>
    <row r="32" spans="1:5">
      <c r="A32" s="46"/>
      <c r="B32" s="25" t="s">
        <v>78</v>
      </c>
      <c r="C32" s="6">
        <v>5350</v>
      </c>
      <c r="D32" s="6"/>
      <c r="E32" s="6"/>
    </row>
    <row r="33" spans="1:5">
      <c r="A33" s="46"/>
      <c r="B33" s="25" t="s">
        <v>84</v>
      </c>
      <c r="C33" s="6">
        <v>2301</v>
      </c>
      <c r="D33" s="6"/>
      <c r="E33" s="6"/>
    </row>
    <row r="34" spans="1:5">
      <c r="A34" s="46"/>
      <c r="B34" s="25" t="s">
        <v>132</v>
      </c>
      <c r="C34" s="6">
        <v>2140</v>
      </c>
      <c r="D34" s="6"/>
      <c r="E34" s="6"/>
    </row>
    <row r="35" spans="1:5">
      <c r="A35" s="46"/>
      <c r="B35" s="25" t="s">
        <v>92</v>
      </c>
      <c r="C35" s="6">
        <v>321</v>
      </c>
      <c r="D35" s="6"/>
      <c r="E35" s="6"/>
    </row>
    <row r="36" spans="1:5">
      <c r="A36" s="46"/>
      <c r="B36" s="25" t="s">
        <v>6</v>
      </c>
      <c r="C36" s="6">
        <v>1288.28</v>
      </c>
      <c r="D36" s="6"/>
      <c r="E36" s="6"/>
    </row>
    <row r="37" spans="1:5">
      <c r="A37" s="46"/>
      <c r="B37" s="25" t="s">
        <v>98</v>
      </c>
      <c r="C37" s="6">
        <v>2354</v>
      </c>
      <c r="D37" s="6"/>
      <c r="E37" s="6"/>
    </row>
    <row r="38" spans="1:5">
      <c r="A38" s="46"/>
      <c r="B38" s="25" t="s">
        <v>18</v>
      </c>
      <c r="C38" s="6">
        <v>800</v>
      </c>
      <c r="D38" s="6"/>
      <c r="E38" s="6"/>
    </row>
    <row r="39" spans="1:5" ht="15.75" thickBot="1">
      <c r="A39" s="46"/>
      <c r="B39" s="25" t="s">
        <v>103</v>
      </c>
      <c r="C39" s="47">
        <v>2495.67</v>
      </c>
      <c r="D39" s="47">
        <f>SUM(C30:C39)</f>
        <v>47806</v>
      </c>
      <c r="E39" s="47">
        <f>D28+D39</f>
        <v>121766.01</v>
      </c>
    </row>
    <row r="40" spans="1:5">
      <c r="A40" s="46"/>
      <c r="B40" s="25" t="s">
        <v>133</v>
      </c>
      <c r="C40" s="13"/>
      <c r="D40" s="13"/>
      <c r="E40" s="13">
        <f>E16-E39</f>
        <v>31001.990000000005</v>
      </c>
    </row>
    <row r="41" spans="1:5">
      <c r="A41" s="46"/>
      <c r="B41" s="48" t="s">
        <v>134</v>
      </c>
      <c r="C41" s="6"/>
      <c r="D41" s="6"/>
      <c r="E41" s="6"/>
    </row>
    <row r="42" spans="1:5">
      <c r="A42" s="46" t="s">
        <v>119</v>
      </c>
      <c r="B42" s="48" t="s">
        <v>135</v>
      </c>
      <c r="C42" s="6"/>
      <c r="D42" s="6"/>
      <c r="E42" s="6"/>
    </row>
    <row r="43" spans="1:5">
      <c r="A43" s="46"/>
      <c r="B43" s="25" t="s">
        <v>82</v>
      </c>
      <c r="C43" s="6">
        <v>749</v>
      </c>
      <c r="D43" s="6"/>
      <c r="E43" s="6"/>
    </row>
    <row r="44" spans="1:5" ht="15.75" thickBot="1">
      <c r="A44" s="46"/>
      <c r="B44" s="25" t="s">
        <v>136</v>
      </c>
      <c r="C44" s="47">
        <v>1605</v>
      </c>
      <c r="D44" s="6">
        <f>C43+C44</f>
        <v>2354</v>
      </c>
      <c r="E44" s="6"/>
    </row>
    <row r="45" spans="1:5">
      <c r="A45" s="46" t="s">
        <v>114</v>
      </c>
      <c r="B45" s="48" t="s">
        <v>137</v>
      </c>
      <c r="C45" s="13"/>
      <c r="D45" s="6"/>
      <c r="E45" s="6"/>
    </row>
    <row r="46" spans="1:5" ht="15.75" thickBot="1">
      <c r="A46" s="46"/>
      <c r="B46" s="25" t="s">
        <v>19</v>
      </c>
      <c r="C46" s="6"/>
      <c r="D46" s="47">
        <v>1134.2</v>
      </c>
      <c r="E46" s="47">
        <f>D44-D46</f>
        <v>1219.8</v>
      </c>
    </row>
    <row r="47" spans="1:5">
      <c r="A47" s="46"/>
      <c r="B47" s="25" t="s">
        <v>138</v>
      </c>
      <c r="C47" s="6"/>
      <c r="D47" s="13"/>
      <c r="E47" s="13">
        <f>E40+E46</f>
        <v>32221.790000000005</v>
      </c>
    </row>
    <row r="48" spans="1:5" ht="15.75" thickBot="1">
      <c r="A48" s="46" t="s">
        <v>114</v>
      </c>
      <c r="B48" s="25" t="s">
        <v>139</v>
      </c>
      <c r="C48" s="6"/>
      <c r="D48" s="6"/>
      <c r="E48" s="47">
        <v>7654.2</v>
      </c>
    </row>
    <row r="49" spans="1:5" ht="15.75" thickBot="1">
      <c r="A49" s="46"/>
      <c r="B49" s="25" t="s">
        <v>140</v>
      </c>
      <c r="C49" s="6"/>
      <c r="D49" s="6"/>
      <c r="E49" s="8">
        <f>E47-E48</f>
        <v>24567.590000000004</v>
      </c>
    </row>
    <row r="50" spans="1:5" ht="15.75" thickTop="1">
      <c r="A50" s="46"/>
      <c r="B50" s="25"/>
      <c r="C50" s="6"/>
      <c r="D50" s="6"/>
      <c r="E50" s="13"/>
    </row>
    <row r="51" spans="1:5">
      <c r="A51" s="46"/>
      <c r="B51" s="49" t="s">
        <v>148</v>
      </c>
      <c r="C51" s="50"/>
      <c r="D51" s="50"/>
      <c r="E51" s="6"/>
    </row>
    <row r="52" spans="1:5">
      <c r="A52" s="46"/>
      <c r="B52" s="49" t="s">
        <v>141</v>
      </c>
      <c r="C52" s="50"/>
      <c r="D52" s="50"/>
      <c r="E52" s="6"/>
    </row>
    <row r="53" spans="1:5">
      <c r="A53" s="46"/>
      <c r="B53" s="49" t="s">
        <v>142</v>
      </c>
      <c r="C53" s="50"/>
      <c r="D53" s="50"/>
      <c r="E53" s="6"/>
    </row>
    <row r="54" spans="1:5">
      <c r="A54" s="46"/>
      <c r="B54" s="5" t="s">
        <v>143</v>
      </c>
      <c r="C54" s="6"/>
      <c r="D54" s="6"/>
      <c r="E54" s="6"/>
    </row>
    <row r="55" spans="1:5">
      <c r="A55" s="46"/>
      <c r="B55" s="5"/>
      <c r="C55" s="6"/>
      <c r="D55" s="6"/>
      <c r="E55" s="6"/>
    </row>
    <row r="56" spans="1:5">
      <c r="A56" s="46"/>
      <c r="B56" s="5" t="s">
        <v>170</v>
      </c>
      <c r="C56" s="6"/>
      <c r="D56" s="6"/>
      <c r="E56" s="6"/>
    </row>
    <row r="57" spans="1:5">
      <c r="A57" s="46"/>
      <c r="B57" s="5"/>
      <c r="C57" s="6"/>
      <c r="D57" s="6"/>
      <c r="E57" s="6"/>
    </row>
    <row r="58" spans="1:5">
      <c r="A58" s="46"/>
      <c r="B58" s="51" t="s">
        <v>147</v>
      </c>
      <c r="C58" s="6"/>
      <c r="D58" s="52" t="s">
        <v>144</v>
      </c>
      <c r="E58" s="53"/>
    </row>
    <row r="59" spans="1:5">
      <c r="A59" s="46"/>
      <c r="B59" s="51" t="s">
        <v>145</v>
      </c>
      <c r="C59" s="6"/>
      <c r="D59" s="52" t="s">
        <v>146</v>
      </c>
      <c r="E59" s="53"/>
    </row>
    <row r="60" spans="1:5">
      <c r="A60" s="46"/>
      <c r="B60" s="25"/>
      <c r="C60" s="6"/>
      <c r="D60" s="6"/>
      <c r="E60" s="6"/>
    </row>
    <row r="61" spans="1:5">
      <c r="A61" s="46"/>
      <c r="B61" s="25"/>
      <c r="C61" s="6"/>
      <c r="D61" s="6"/>
      <c r="E61" s="6"/>
    </row>
    <row r="62" spans="1:5" ht="15.75" thickBot="1">
      <c r="A62" s="54"/>
      <c r="B62" s="55"/>
      <c r="C62" s="38"/>
      <c r="D62" s="38"/>
      <c r="E62" s="38"/>
    </row>
    <row r="63" spans="1:5" ht="15.75" thickTop="1"/>
  </sheetData>
  <mergeCells count="4">
    <mergeCell ref="A1:E1"/>
    <mergeCell ref="A2:E2"/>
    <mergeCell ref="D58:E58"/>
    <mergeCell ref="D59:E5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tabSelected="1" topLeftCell="A31" workbookViewId="0">
      <selection activeCell="B41" sqref="B41"/>
    </sheetView>
  </sheetViews>
  <sheetFormatPr baseColWidth="10" defaultRowHeight="15"/>
  <cols>
    <col min="1" max="1" width="3.7109375" customWidth="1"/>
    <col min="2" max="2" width="34.140625" customWidth="1"/>
    <col min="3" max="3" width="18.7109375" customWidth="1"/>
    <col min="4" max="4" width="17.140625" customWidth="1"/>
    <col min="5" max="5" width="17.5703125" customWidth="1"/>
  </cols>
  <sheetData>
    <row r="1" spans="1:5">
      <c r="A1" s="42" t="s">
        <v>149</v>
      </c>
      <c r="B1" s="22"/>
      <c r="C1" s="22"/>
      <c r="D1" s="22"/>
      <c r="E1" s="22"/>
    </row>
    <row r="2" spans="1:5" ht="15.75" thickBot="1">
      <c r="A2" s="43" t="s">
        <v>150</v>
      </c>
      <c r="B2" s="24"/>
      <c r="C2" s="24"/>
      <c r="D2" s="24"/>
      <c r="E2" s="24"/>
    </row>
    <row r="3" spans="1:5" ht="15.75" thickTop="1">
      <c r="A3" s="56"/>
      <c r="B3" s="45" t="s">
        <v>151</v>
      </c>
      <c r="C3" s="3"/>
      <c r="D3" s="3"/>
      <c r="E3" s="3"/>
    </row>
    <row r="4" spans="1:5">
      <c r="A4" s="57"/>
      <c r="B4" s="48" t="s">
        <v>152</v>
      </c>
      <c r="C4" s="6"/>
      <c r="D4" s="6"/>
      <c r="E4" s="6"/>
    </row>
    <row r="5" spans="1:5">
      <c r="A5" s="57"/>
      <c r="B5" s="25" t="s">
        <v>55</v>
      </c>
      <c r="C5" s="6"/>
      <c r="D5" s="6">
        <v>10700</v>
      </c>
      <c r="E5" s="6"/>
    </row>
    <row r="6" spans="1:5">
      <c r="A6" s="57"/>
      <c r="B6" s="25" t="s">
        <v>56</v>
      </c>
      <c r="C6" s="6"/>
      <c r="D6" s="6">
        <v>26750</v>
      </c>
      <c r="E6" s="6"/>
    </row>
    <row r="7" spans="1:5">
      <c r="A7" s="57"/>
      <c r="B7" s="25" t="s">
        <v>61</v>
      </c>
      <c r="C7" s="6">
        <v>6155</v>
      </c>
      <c r="D7" s="6"/>
      <c r="E7" s="6"/>
    </row>
    <row r="8" spans="1:5" ht="15.75" thickBot="1">
      <c r="A8" s="57"/>
      <c r="B8" s="25" t="s">
        <v>70</v>
      </c>
      <c r="C8" s="47">
        <v>6420</v>
      </c>
      <c r="D8" s="6"/>
      <c r="E8" s="6"/>
    </row>
    <row r="9" spans="1:5">
      <c r="A9" s="57"/>
      <c r="B9" s="25" t="s">
        <v>153</v>
      </c>
      <c r="C9" s="13">
        <f>C7+C8</f>
        <v>12575</v>
      </c>
      <c r="D9" s="6"/>
      <c r="E9" s="6"/>
    </row>
    <row r="10" spans="1:5" ht="15.75" thickBot="1">
      <c r="A10" s="57" t="s">
        <v>114</v>
      </c>
      <c r="B10" s="25" t="s">
        <v>80</v>
      </c>
      <c r="C10" s="47">
        <v>2140</v>
      </c>
      <c r="D10" s="6">
        <f>C9-C10</f>
        <v>10435</v>
      </c>
      <c r="E10" s="6"/>
    </row>
    <row r="11" spans="1:5" ht="15.75" thickBot="1">
      <c r="A11" s="57"/>
      <c r="B11" s="25" t="s">
        <v>58</v>
      </c>
      <c r="C11" s="13"/>
      <c r="D11" s="47">
        <v>28000</v>
      </c>
      <c r="E11" s="6">
        <f>SUM(D5:D11)</f>
        <v>75885</v>
      </c>
    </row>
    <row r="12" spans="1:5">
      <c r="A12" s="57"/>
      <c r="B12" s="48" t="s">
        <v>154</v>
      </c>
      <c r="C12" s="6"/>
      <c r="D12" s="13"/>
      <c r="E12" s="6"/>
    </row>
    <row r="13" spans="1:5">
      <c r="A13" s="57"/>
      <c r="B13" s="25" t="s">
        <v>155</v>
      </c>
      <c r="C13" s="6">
        <v>42800</v>
      </c>
      <c r="D13" s="6"/>
      <c r="E13" s="6"/>
    </row>
    <row r="14" spans="1:5" ht="15.75" thickBot="1">
      <c r="A14" s="57" t="s">
        <v>114</v>
      </c>
      <c r="B14" s="25" t="s">
        <v>97</v>
      </c>
      <c r="C14" s="47">
        <v>8560</v>
      </c>
      <c r="D14" s="6">
        <f>C13-C14</f>
        <v>34240</v>
      </c>
      <c r="E14" s="6"/>
    </row>
    <row r="15" spans="1:5">
      <c r="A15" s="57"/>
      <c r="B15" s="25" t="s">
        <v>65</v>
      </c>
      <c r="C15" s="13">
        <v>6420</v>
      </c>
      <c r="D15" s="6"/>
      <c r="E15" s="6"/>
    </row>
    <row r="16" spans="1:5" ht="15.75" thickBot="1">
      <c r="A16" s="57" t="s">
        <v>114</v>
      </c>
      <c r="B16" s="25" t="s">
        <v>95</v>
      </c>
      <c r="C16" s="47">
        <v>1284</v>
      </c>
      <c r="D16" s="6">
        <f>C15-C16</f>
        <v>5136</v>
      </c>
      <c r="E16" s="6"/>
    </row>
    <row r="17" spans="1:5">
      <c r="A17" s="57"/>
      <c r="B17" s="25" t="s">
        <v>89</v>
      </c>
      <c r="C17" s="13">
        <v>92020</v>
      </c>
      <c r="D17" s="6"/>
      <c r="E17" s="6"/>
    </row>
    <row r="18" spans="1:5" ht="15.75" thickBot="1">
      <c r="A18" s="57" t="s">
        <v>114</v>
      </c>
      <c r="B18" s="25" t="s">
        <v>96</v>
      </c>
      <c r="C18" s="47">
        <v>3220.7</v>
      </c>
      <c r="D18" s="6">
        <f>C17-C18</f>
        <v>88799.3</v>
      </c>
      <c r="E18" s="6"/>
    </row>
    <row r="19" spans="1:5">
      <c r="A19" s="57"/>
      <c r="B19" s="25" t="s">
        <v>156</v>
      </c>
      <c r="C19" s="13">
        <v>11770</v>
      </c>
      <c r="D19" s="6"/>
      <c r="E19" s="6"/>
    </row>
    <row r="20" spans="1:5" ht="15.75" thickBot="1">
      <c r="A20" s="57"/>
      <c r="B20" s="25" t="s">
        <v>157</v>
      </c>
      <c r="C20" s="47">
        <v>2354</v>
      </c>
      <c r="D20" s="47">
        <f>C19-C20</f>
        <v>9416</v>
      </c>
      <c r="E20" s="47">
        <f>SUM(D14:D20)</f>
        <v>137591.29999999999</v>
      </c>
    </row>
    <row r="21" spans="1:5" ht="15.75" thickBot="1">
      <c r="A21" s="57"/>
      <c r="B21" s="25" t="s">
        <v>158</v>
      </c>
      <c r="C21" s="13"/>
      <c r="D21" s="13"/>
      <c r="E21" s="8">
        <f>E11+E20</f>
        <v>213476.3</v>
      </c>
    </row>
    <row r="22" spans="1:5" ht="15.75" thickTop="1">
      <c r="A22" s="57"/>
      <c r="B22" s="48" t="s">
        <v>159</v>
      </c>
      <c r="C22" s="6"/>
      <c r="D22" s="6"/>
      <c r="E22" s="13"/>
    </row>
    <row r="23" spans="1:5">
      <c r="A23" s="57"/>
      <c r="B23" s="48" t="s">
        <v>152</v>
      </c>
      <c r="C23" s="6"/>
      <c r="D23" s="6"/>
      <c r="E23" s="6"/>
    </row>
    <row r="24" spans="1:5">
      <c r="A24" s="57"/>
      <c r="B24" s="25" t="s">
        <v>60</v>
      </c>
      <c r="C24" s="6"/>
      <c r="D24" s="6">
        <v>7490</v>
      </c>
      <c r="E24" s="6"/>
    </row>
    <row r="25" spans="1:5">
      <c r="A25" s="57"/>
      <c r="B25" s="25" t="s">
        <v>68</v>
      </c>
      <c r="C25" s="6"/>
      <c r="D25" s="6">
        <v>4280</v>
      </c>
      <c r="E25" s="6"/>
    </row>
    <row r="26" spans="1:5">
      <c r="A26" s="57"/>
      <c r="B26" s="25" t="s">
        <v>81</v>
      </c>
      <c r="C26" s="6"/>
      <c r="D26" s="6">
        <v>10700</v>
      </c>
      <c r="E26" s="6"/>
    </row>
    <row r="27" spans="1:5">
      <c r="A27" s="57"/>
      <c r="B27" s="25" t="s">
        <v>30</v>
      </c>
      <c r="C27" s="6"/>
      <c r="D27" s="6">
        <v>5243</v>
      </c>
      <c r="E27" s="6"/>
    </row>
    <row r="28" spans="1:5">
      <c r="A28" s="57"/>
      <c r="B28" s="25" t="s">
        <v>100</v>
      </c>
      <c r="C28" s="6"/>
      <c r="D28" s="6">
        <v>592.25</v>
      </c>
      <c r="E28" s="6"/>
    </row>
    <row r="29" spans="1:5" ht="15.75" thickBot="1">
      <c r="A29" s="57"/>
      <c r="B29" s="25" t="s">
        <v>160</v>
      </c>
      <c r="C29" s="6"/>
      <c r="D29" s="47">
        <v>7654.2</v>
      </c>
      <c r="E29" s="6">
        <f>SUM(D24:D29)</f>
        <v>35959.449999999997</v>
      </c>
    </row>
    <row r="30" spans="1:5">
      <c r="A30" s="57"/>
      <c r="B30" s="48" t="s">
        <v>161</v>
      </c>
      <c r="C30" s="6"/>
      <c r="D30" s="13"/>
      <c r="E30" s="6"/>
    </row>
    <row r="31" spans="1:5">
      <c r="A31" s="57"/>
      <c r="B31" s="25" t="s">
        <v>59</v>
      </c>
      <c r="C31" s="6"/>
      <c r="D31" s="6">
        <v>6420</v>
      </c>
      <c r="E31" s="6"/>
    </row>
    <row r="32" spans="1:5" ht="15.75" thickBot="1">
      <c r="A32" s="57"/>
      <c r="B32" s="25" t="s">
        <v>104</v>
      </c>
      <c r="C32" s="6"/>
      <c r="D32" s="47">
        <v>5615.26</v>
      </c>
      <c r="E32" s="47">
        <f>D31+D32</f>
        <v>12035.26</v>
      </c>
    </row>
    <row r="33" spans="1:5">
      <c r="A33" s="57"/>
      <c r="B33" s="25" t="s">
        <v>162</v>
      </c>
      <c r="C33" s="6"/>
      <c r="D33" s="13"/>
      <c r="E33" s="13">
        <f>E29+E32</f>
        <v>47994.71</v>
      </c>
    </row>
    <row r="34" spans="1:5">
      <c r="A34" s="57"/>
      <c r="B34" s="48" t="s">
        <v>163</v>
      </c>
      <c r="C34" s="6"/>
      <c r="D34" s="6"/>
      <c r="E34" s="6"/>
    </row>
    <row r="35" spans="1:5">
      <c r="A35" s="57"/>
      <c r="B35" s="25" t="s">
        <v>90</v>
      </c>
      <c r="C35" s="6"/>
      <c r="D35" s="6">
        <v>140914</v>
      </c>
      <c r="E35" s="6"/>
    </row>
    <row r="36" spans="1:5">
      <c r="A36" s="57"/>
      <c r="B36" s="25" t="s">
        <v>107</v>
      </c>
      <c r="C36" s="6"/>
      <c r="D36" s="6">
        <v>1228.3699999999999</v>
      </c>
      <c r="E36" s="6"/>
    </row>
    <row r="37" spans="1:5" ht="15.75" thickBot="1">
      <c r="A37" s="57"/>
      <c r="B37" s="25" t="s">
        <v>108</v>
      </c>
      <c r="C37" s="6"/>
      <c r="D37" s="47">
        <v>23339.22</v>
      </c>
      <c r="E37" s="47">
        <f>SUM(D35:D37)</f>
        <v>165481.59</v>
      </c>
    </row>
    <row r="38" spans="1:5" ht="15.75" thickBot="1">
      <c r="A38" s="57"/>
      <c r="B38" s="25" t="s">
        <v>164</v>
      </c>
      <c r="C38" s="6"/>
      <c r="D38" s="13"/>
      <c r="E38" s="8">
        <f>E33+E37</f>
        <v>213476.3</v>
      </c>
    </row>
    <row r="39" spans="1:5" ht="15.75" thickTop="1">
      <c r="A39" s="57"/>
      <c r="B39" s="25"/>
      <c r="C39" s="6"/>
      <c r="D39" s="6"/>
      <c r="E39" s="13"/>
    </row>
    <row r="40" spans="1:5">
      <c r="A40" s="57"/>
      <c r="B40" s="25" t="s">
        <v>169</v>
      </c>
      <c r="C40" s="6"/>
      <c r="D40" s="6"/>
      <c r="E40" s="6"/>
    </row>
    <row r="41" spans="1:5">
      <c r="A41" s="57"/>
      <c r="B41" s="25" t="s">
        <v>165</v>
      </c>
      <c r="C41" s="6"/>
      <c r="D41" s="6"/>
      <c r="E41" s="6"/>
    </row>
    <row r="42" spans="1:5">
      <c r="A42" s="57"/>
      <c r="B42" s="25" t="s">
        <v>166</v>
      </c>
      <c r="C42" s="6"/>
      <c r="D42" s="6"/>
      <c r="E42" s="6"/>
    </row>
    <row r="43" spans="1:5">
      <c r="A43" s="57"/>
      <c r="B43" s="25" t="s">
        <v>167</v>
      </c>
      <c r="C43" s="6"/>
      <c r="D43" s="6"/>
      <c r="E43" s="6"/>
    </row>
    <row r="44" spans="1:5">
      <c r="A44" s="57"/>
      <c r="B44" s="25"/>
      <c r="C44" s="6"/>
      <c r="D44" s="6"/>
      <c r="E44" s="6"/>
    </row>
    <row r="45" spans="1:5">
      <c r="A45" s="57"/>
      <c r="B45" s="7" t="s">
        <v>168</v>
      </c>
      <c r="C45" s="6"/>
      <c r="D45" s="6"/>
      <c r="E45" s="6"/>
    </row>
    <row r="46" spans="1:5">
      <c r="A46" s="57"/>
      <c r="B46" s="58"/>
      <c r="C46" s="6"/>
      <c r="D46" s="6"/>
      <c r="E46" s="6"/>
    </row>
    <row r="47" spans="1:5">
      <c r="A47" s="57"/>
      <c r="B47" s="51" t="s">
        <v>147</v>
      </c>
      <c r="C47" s="6"/>
      <c r="D47" s="52" t="s">
        <v>144</v>
      </c>
      <c r="E47" s="53"/>
    </row>
    <row r="48" spans="1:5">
      <c r="A48" s="57"/>
      <c r="B48" s="51" t="s">
        <v>145</v>
      </c>
      <c r="C48" s="6"/>
      <c r="D48" s="52" t="s">
        <v>146</v>
      </c>
      <c r="E48" s="53"/>
    </row>
    <row r="49" spans="1:5">
      <c r="A49" s="57"/>
      <c r="B49" s="25"/>
      <c r="C49" s="6"/>
      <c r="D49" s="6"/>
      <c r="E49" s="6"/>
    </row>
    <row r="50" spans="1:5">
      <c r="A50" s="57"/>
      <c r="B50" s="25"/>
      <c r="C50" s="6"/>
      <c r="D50" s="6"/>
      <c r="E50" s="6"/>
    </row>
    <row r="51" spans="1:5">
      <c r="A51" s="57"/>
      <c r="B51" s="25"/>
      <c r="C51" s="6"/>
      <c r="D51" s="6"/>
      <c r="E51" s="6"/>
    </row>
    <row r="52" spans="1:5">
      <c r="A52" s="57"/>
      <c r="B52" s="25"/>
      <c r="C52" s="6"/>
      <c r="D52" s="6"/>
      <c r="E52" s="6"/>
    </row>
    <row r="53" spans="1:5">
      <c r="A53" s="57"/>
      <c r="B53" s="25"/>
      <c r="C53" s="6"/>
      <c r="D53" s="6"/>
      <c r="E53" s="6"/>
    </row>
    <row r="54" spans="1:5">
      <c r="A54" s="57"/>
      <c r="B54" s="25"/>
      <c r="C54" s="6"/>
      <c r="D54" s="6"/>
      <c r="E54" s="6"/>
    </row>
    <row r="55" spans="1:5">
      <c r="A55" s="57"/>
      <c r="B55" s="25"/>
      <c r="C55" s="6"/>
      <c r="D55" s="6"/>
      <c r="E55" s="6"/>
    </row>
    <row r="56" spans="1:5">
      <c r="A56" s="57"/>
      <c r="B56" s="25"/>
      <c r="C56" s="6"/>
      <c r="D56" s="6"/>
      <c r="E56" s="6"/>
    </row>
    <row r="57" spans="1:5">
      <c r="A57" s="57"/>
      <c r="B57" s="25"/>
      <c r="C57" s="6"/>
      <c r="D57" s="6"/>
      <c r="E57" s="6"/>
    </row>
    <row r="58" spans="1:5">
      <c r="A58" s="57"/>
      <c r="B58" s="25"/>
      <c r="C58" s="6"/>
      <c r="D58" s="6"/>
      <c r="E58" s="6"/>
    </row>
    <row r="59" spans="1:5">
      <c r="A59" s="57"/>
      <c r="B59" s="25"/>
      <c r="C59" s="6"/>
      <c r="D59" s="6"/>
      <c r="E59" s="6"/>
    </row>
    <row r="60" spans="1:5" ht="15.75" thickBot="1">
      <c r="A60" s="59"/>
      <c r="B60" s="55"/>
      <c r="C60" s="38"/>
      <c r="D60" s="38"/>
      <c r="E60" s="38"/>
    </row>
    <row r="61" spans="1:5" ht="15.75" thickTop="1"/>
  </sheetData>
  <mergeCells count="4">
    <mergeCell ref="A1:E1"/>
    <mergeCell ref="A2:E2"/>
    <mergeCell ref="D47:E47"/>
    <mergeCell ref="D48:E4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Partidas de Ajustes</vt:lpstr>
      <vt:lpstr>Hoja de Trabajo</vt:lpstr>
      <vt:lpstr>Estado de Resultados</vt:lpstr>
      <vt:lpstr>Balance General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 curacao</dc:creator>
  <cp:lastModifiedBy>la curacao</cp:lastModifiedBy>
  <dcterms:created xsi:type="dcterms:W3CDTF">2021-07-30T17:23:41Z</dcterms:created>
  <dcterms:modified xsi:type="dcterms:W3CDTF">2021-08-03T17:20:56Z</dcterms:modified>
</cp:coreProperties>
</file>