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definedNames>
    <definedName name="_xlnm._FilterDatabase" localSheetId="0" hidden="1">Hoja1!$A$1:$S$41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2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" i="1"/>
  <c r="P3" i="1"/>
  <c r="P4" i="1"/>
  <c r="P5" i="1"/>
  <c r="T5" i="1" s="1"/>
  <c r="U5" i="1" s="1"/>
  <c r="P6" i="1"/>
  <c r="P7" i="1"/>
  <c r="T7" i="1" s="1"/>
  <c r="U7" i="1" s="1"/>
  <c r="P8" i="1"/>
  <c r="P9" i="1"/>
  <c r="T9" i="1" s="1"/>
  <c r="U9" i="1" s="1"/>
  <c r="P10" i="1"/>
  <c r="P11" i="1"/>
  <c r="T11" i="1" s="1"/>
  <c r="U11" i="1" s="1"/>
  <c r="P12" i="1"/>
  <c r="P13" i="1"/>
  <c r="T13" i="1" s="1"/>
  <c r="U13" i="1" s="1"/>
  <c r="P14" i="1"/>
  <c r="P15" i="1"/>
  <c r="T15" i="1" s="1"/>
  <c r="U15" i="1" s="1"/>
  <c r="P16" i="1"/>
  <c r="P17" i="1"/>
  <c r="T17" i="1" s="1"/>
  <c r="U17" i="1" s="1"/>
  <c r="P18" i="1"/>
  <c r="P19" i="1"/>
  <c r="T19" i="1" s="1"/>
  <c r="U19" i="1" s="1"/>
  <c r="P20" i="1"/>
  <c r="P21" i="1"/>
  <c r="T21" i="1" s="1"/>
  <c r="U21" i="1" s="1"/>
  <c r="P22" i="1"/>
  <c r="P23" i="1"/>
  <c r="T23" i="1" s="1"/>
  <c r="U23" i="1" s="1"/>
  <c r="P24" i="1"/>
  <c r="P25" i="1"/>
  <c r="T25" i="1" s="1"/>
  <c r="U25" i="1" s="1"/>
  <c r="P26" i="1"/>
  <c r="P27" i="1"/>
  <c r="T27" i="1" s="1"/>
  <c r="U27" i="1" s="1"/>
  <c r="P28" i="1"/>
  <c r="P29" i="1"/>
  <c r="T29" i="1" s="1"/>
  <c r="U29" i="1" s="1"/>
  <c r="P30" i="1"/>
  <c r="P31" i="1"/>
  <c r="T31" i="1" s="1"/>
  <c r="U31" i="1" s="1"/>
  <c r="P32" i="1"/>
  <c r="P33" i="1"/>
  <c r="T33" i="1" s="1"/>
  <c r="U33" i="1" s="1"/>
  <c r="P34" i="1"/>
  <c r="P35" i="1"/>
  <c r="T35" i="1" s="1"/>
  <c r="U35" i="1" s="1"/>
  <c r="P36" i="1"/>
  <c r="P37" i="1"/>
  <c r="T37" i="1" s="1"/>
  <c r="U37" i="1" s="1"/>
  <c r="P38" i="1"/>
  <c r="P39" i="1"/>
  <c r="T39" i="1" s="1"/>
  <c r="U39" i="1" s="1"/>
  <c r="P40" i="1"/>
  <c r="P41" i="1"/>
  <c r="T41" i="1" s="1"/>
  <c r="U41" i="1" s="1"/>
  <c r="P2" i="1"/>
  <c r="T8" i="1"/>
  <c r="U8" i="1" s="1"/>
  <c r="T40" i="1"/>
  <c r="U40" i="1" s="1"/>
  <c r="T24" i="1" l="1"/>
  <c r="U24" i="1" s="1"/>
  <c r="T32" i="1"/>
  <c r="U32" i="1" s="1"/>
  <c r="T16" i="1"/>
  <c r="U16" i="1" s="1"/>
  <c r="T36" i="1"/>
  <c r="U36" i="1" s="1"/>
  <c r="T28" i="1"/>
  <c r="U28" i="1" s="1"/>
  <c r="T20" i="1"/>
  <c r="U20" i="1" s="1"/>
  <c r="T12" i="1"/>
  <c r="U12" i="1" s="1"/>
  <c r="T38" i="1"/>
  <c r="U38" i="1" s="1"/>
  <c r="T34" i="1"/>
  <c r="U34" i="1" s="1"/>
  <c r="T30" i="1"/>
  <c r="U30" i="1" s="1"/>
  <c r="T26" i="1"/>
  <c r="U26" i="1" s="1"/>
  <c r="T22" i="1"/>
  <c r="U22" i="1" s="1"/>
  <c r="T18" i="1"/>
  <c r="U18" i="1" s="1"/>
  <c r="T14" i="1"/>
  <c r="U14" i="1" s="1"/>
  <c r="T10" i="1"/>
  <c r="U10" i="1" s="1"/>
  <c r="T6" i="1"/>
  <c r="U6" i="1" s="1"/>
  <c r="T3" i="1"/>
  <c r="U3" i="1" s="1"/>
  <c r="T2" i="1"/>
  <c r="U2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T4" i="1" l="1"/>
  <c r="U4" i="1" s="1"/>
</calcChain>
</file>

<file path=xl/sharedStrings.xml><?xml version="1.0" encoding="utf-8"?>
<sst xmlns="http://schemas.openxmlformats.org/spreadsheetml/2006/main" count="429" uniqueCount="232">
  <si>
    <t xml:space="preserve">MACULINO </t>
  </si>
  <si>
    <t>FEMENINO</t>
  </si>
  <si>
    <t>MACULINO</t>
  </si>
  <si>
    <t>Clave</t>
  </si>
  <si>
    <t>Apellido</t>
  </si>
  <si>
    <t>Nombre</t>
  </si>
  <si>
    <t>Genero</t>
  </si>
  <si>
    <t>Dirección</t>
  </si>
  <si>
    <t>Carrera</t>
  </si>
  <si>
    <t>Municipio</t>
  </si>
  <si>
    <t>Departamento</t>
  </si>
  <si>
    <t>Promedio</t>
  </si>
  <si>
    <t>Resultado</t>
  </si>
  <si>
    <t>Bocel</t>
  </si>
  <si>
    <t>Cumes</t>
  </si>
  <si>
    <t>Yaxón</t>
  </si>
  <si>
    <t>Tuiz</t>
  </si>
  <si>
    <t>Coj</t>
  </si>
  <si>
    <t>Cuc</t>
  </si>
  <si>
    <t>Coc</t>
  </si>
  <si>
    <t>Cumatz</t>
  </si>
  <si>
    <t>Par</t>
  </si>
  <si>
    <t>Chiyal</t>
  </si>
  <si>
    <t>Pérez</t>
  </si>
  <si>
    <t>Lopez</t>
  </si>
  <si>
    <t xml:space="preserve">García </t>
  </si>
  <si>
    <t xml:space="preserve">Solares </t>
  </si>
  <si>
    <t>Chuj</t>
  </si>
  <si>
    <t>Sanches</t>
  </si>
  <si>
    <t>Escobar</t>
  </si>
  <si>
    <t>Chaves</t>
  </si>
  <si>
    <t>Tavo</t>
  </si>
  <si>
    <t>Morena</t>
  </si>
  <si>
    <t>Miguel</t>
  </si>
  <si>
    <t>Cossio</t>
  </si>
  <si>
    <t>Beten</t>
  </si>
  <si>
    <t>Díaz</t>
  </si>
  <si>
    <t>Anaya</t>
  </si>
  <si>
    <t>Castillo</t>
  </si>
  <si>
    <t>Morquecho</t>
  </si>
  <si>
    <t>Vasquez</t>
  </si>
  <si>
    <t>Canil</t>
  </si>
  <si>
    <t>Julajuj</t>
  </si>
  <si>
    <t>Buch</t>
  </si>
  <si>
    <t>Cosigua</t>
  </si>
  <si>
    <t>Baquin</t>
  </si>
  <si>
    <t>Tevez</t>
  </si>
  <si>
    <t>Vera</t>
  </si>
  <si>
    <t>Bravo</t>
  </si>
  <si>
    <t>Saloj</t>
  </si>
  <si>
    <t>Cuá</t>
  </si>
  <si>
    <t>Puac</t>
  </si>
  <si>
    <t xml:space="preserve">Victor </t>
  </si>
  <si>
    <t>Daniel</t>
  </si>
  <si>
    <t>Quivera</t>
  </si>
  <si>
    <t>Ayda</t>
  </si>
  <si>
    <t>Alexander</t>
  </si>
  <si>
    <t>Cristy</t>
  </si>
  <si>
    <t>Manuel</t>
  </si>
  <si>
    <t>Ofelia</t>
  </si>
  <si>
    <t>Mariela</t>
  </si>
  <si>
    <t>Ramires</t>
  </si>
  <si>
    <t>Mirna</t>
  </si>
  <si>
    <t>Flori</t>
  </si>
  <si>
    <t>Juana</t>
  </si>
  <si>
    <t>Maria</t>
  </si>
  <si>
    <t>Candelaria</t>
  </si>
  <si>
    <t>Carlos</t>
  </si>
  <si>
    <t>Erick</t>
  </si>
  <si>
    <t>Arnoldo</t>
  </si>
  <si>
    <t>Isaias</t>
  </si>
  <si>
    <t>Marvin</t>
  </si>
  <si>
    <t>Fernando</t>
  </si>
  <si>
    <t>Dylán</t>
  </si>
  <si>
    <t>Selena</t>
  </si>
  <si>
    <t>Marta</t>
  </si>
  <si>
    <t>Hailin</t>
  </si>
  <si>
    <t>Yolany</t>
  </si>
  <si>
    <t>Cruz</t>
  </si>
  <si>
    <t>Nombre Completo</t>
  </si>
  <si>
    <t>Ottoniel</t>
  </si>
  <si>
    <t>Fredy</t>
  </si>
  <si>
    <t>Wilson</t>
  </si>
  <si>
    <t>Casimiro</t>
  </si>
  <si>
    <t>Esdras</t>
  </si>
  <si>
    <t>Emmanuel</t>
  </si>
  <si>
    <t>Uzías</t>
  </si>
  <si>
    <t>Elizer</t>
  </si>
  <si>
    <t>Dagoberto</t>
  </si>
  <si>
    <t>Tomasa</t>
  </si>
  <si>
    <t>Ana</t>
  </si>
  <si>
    <t>Rossmery</t>
  </si>
  <si>
    <t>David</t>
  </si>
  <si>
    <t>Fecha de Nacimiento</t>
  </si>
  <si>
    <t>1calle 1avenida,zona1</t>
  </si>
  <si>
    <t>2calle 2avenida,zona2</t>
  </si>
  <si>
    <t>3calle 3avenida,zona3</t>
  </si>
  <si>
    <t>4calle 4avenida,zona4</t>
  </si>
  <si>
    <t>5calle 5avenida,zona5</t>
  </si>
  <si>
    <t>6calle 6avenida,zona6</t>
  </si>
  <si>
    <t>7calle 7avenida,zona7</t>
  </si>
  <si>
    <t>8calle 8avenida,zona8</t>
  </si>
  <si>
    <t>9calle 9avenida,zona9</t>
  </si>
  <si>
    <t>10calle 10avenida,zona10</t>
  </si>
  <si>
    <t>11calle 11avenida,zona11</t>
  </si>
  <si>
    <t>12calle 12avenida,zona12</t>
  </si>
  <si>
    <t>13calle 13avenida,zona13</t>
  </si>
  <si>
    <t>14calle 14avenida,zona14</t>
  </si>
  <si>
    <t>15calle 15avenida,zona15</t>
  </si>
  <si>
    <t>16calle 16avenida,zona16</t>
  </si>
  <si>
    <t>17calle 17avenida,zona17</t>
  </si>
  <si>
    <t>18calle 18avenida,zona18</t>
  </si>
  <si>
    <t>19calle 19avenida,zona19</t>
  </si>
  <si>
    <t>20calle 20avenida,zona20</t>
  </si>
  <si>
    <t>21calle 21avenida,zona21</t>
  </si>
  <si>
    <t>22calle 22avenida,zona22</t>
  </si>
  <si>
    <t>23calle 23avenida,zona23</t>
  </si>
  <si>
    <t>24calle 24avenida,zona24</t>
  </si>
  <si>
    <t>25calle 25avenida,zona25</t>
  </si>
  <si>
    <t>26calle 26avenida,zona26</t>
  </si>
  <si>
    <t>27calle 27avenida,zona27</t>
  </si>
  <si>
    <t>28calle 28avenida,zona28</t>
  </si>
  <si>
    <t>29calle 29avenida,zona29</t>
  </si>
  <si>
    <t>30calle 30avenida,zona30</t>
  </si>
  <si>
    <t>31calle 31avenida,zona31</t>
  </si>
  <si>
    <t>32calle 32avenida,zona32</t>
  </si>
  <si>
    <t>33calle 33avenida,zona33</t>
  </si>
  <si>
    <t>34calle 34avenida,zona34</t>
  </si>
  <si>
    <t>35calle 35avenida,zona35</t>
  </si>
  <si>
    <t>36calle 36avenida,zona36</t>
  </si>
  <si>
    <t>37calle 37avenida,zona37</t>
  </si>
  <si>
    <t>38calle 38avenida,zona38</t>
  </si>
  <si>
    <t>39calle 39avenida,zona39</t>
  </si>
  <si>
    <t>40calle 40avenida,zona40</t>
  </si>
  <si>
    <t xml:space="preserve">Número de telefono </t>
  </si>
  <si>
    <t>Correo electrinica</t>
  </si>
  <si>
    <t>cucvictor10@gmail.com</t>
  </si>
  <si>
    <t>cojdaniel@gmail.com</t>
  </si>
  <si>
    <t>cocofelia@gmail.com</t>
  </si>
  <si>
    <t>cossioselena@gmail.com</t>
  </si>
  <si>
    <t>cosiguaesdras@gmail.com</t>
  </si>
  <si>
    <t>quiveradavid@gmail.com</t>
  </si>
  <si>
    <t>bocelayda@gmail.com</t>
  </si>
  <si>
    <t>cumesalexander@gmail.com</t>
  </si>
  <si>
    <t>yaxóncristy@gmail.com</t>
  </si>
  <si>
    <t>tuizmanuel@gmail.com</t>
  </si>
  <si>
    <t>cumatzmariela@gmail.com</t>
  </si>
  <si>
    <t>parramires@gmail.com</t>
  </si>
  <si>
    <t>chiyalmirna@gmail.com</t>
  </si>
  <si>
    <t>pérezflori@gmail.com</t>
  </si>
  <si>
    <t>lopezjuana@gmail.com</t>
  </si>
  <si>
    <t>garcíamaria@gmail.com</t>
  </si>
  <si>
    <t>solarescandelaria@gmail.com</t>
  </si>
  <si>
    <t>chujcarlos@gmail.com</t>
  </si>
  <si>
    <t>sancheserick@gmail.com</t>
  </si>
  <si>
    <t>canilfredy@gmail.com</t>
  </si>
  <si>
    <t>escobararnoldo@gmail.com</t>
  </si>
  <si>
    <t>chavesisaias@gmail.com</t>
  </si>
  <si>
    <t>tavomarvin@gmail.com</t>
  </si>
  <si>
    <t>morenafernando@gmail.com</t>
  </si>
  <si>
    <t>migueldylán@gmail.com</t>
  </si>
  <si>
    <t>betenmarta@gmail.com</t>
  </si>
  <si>
    <t>díazhailin@gmail.com</t>
  </si>
  <si>
    <t>anayayolany@gmail.com</t>
  </si>
  <si>
    <t>castillocruz@gmail.com</t>
  </si>
  <si>
    <t>morquechomiguel@gmail.com</t>
  </si>
  <si>
    <t>vasquezottoniel@gmail.com</t>
  </si>
  <si>
    <t>julajujwilson@gmail.com</t>
  </si>
  <si>
    <t>buchcasimiro@gmail.com</t>
  </si>
  <si>
    <t>baquinemmanuel@gmail.com</t>
  </si>
  <si>
    <t>tevezuzías@gmail.com</t>
  </si>
  <si>
    <t>veraelizer@gmail.com</t>
  </si>
  <si>
    <t>bravodagoberto@gmail.com</t>
  </si>
  <si>
    <t>salojtomasa@gmail.com</t>
  </si>
  <si>
    <t>cuáana@gmail.com</t>
  </si>
  <si>
    <t>puacrossmery@gmail.com</t>
  </si>
  <si>
    <t>Cuarto Bach.</t>
  </si>
  <si>
    <t>Quinto Bach.</t>
  </si>
  <si>
    <t>Cuarto perito</t>
  </si>
  <si>
    <t>Quinto perito</t>
  </si>
  <si>
    <t>Sexto perito</t>
  </si>
  <si>
    <t>carrera</t>
  </si>
  <si>
    <t>Bachillerato en computación y orientación</t>
  </si>
  <si>
    <t>Administración de Empresas</t>
  </si>
  <si>
    <t>San tiago atitlan</t>
  </si>
  <si>
    <t xml:space="preserve"> concepcion</t>
  </si>
  <si>
    <t>concepcion</t>
  </si>
  <si>
    <t>solola</t>
  </si>
  <si>
    <t>nahualá</t>
  </si>
  <si>
    <t>San Andrés semetabaj</t>
  </si>
  <si>
    <t>San Antonio Polopo</t>
  </si>
  <si>
    <t>San Jose chacaya</t>
  </si>
  <si>
    <t>San lucas toliman</t>
  </si>
  <si>
    <t>San pedro la laguna</t>
  </si>
  <si>
    <t>sata catarina intahuacan</t>
  </si>
  <si>
    <t>santa carina polopo</t>
  </si>
  <si>
    <t xml:space="preserve">santa clara la laguna </t>
  </si>
  <si>
    <t>Santa cruz la laguna</t>
  </si>
  <si>
    <t>san andres semetabaj</t>
  </si>
  <si>
    <t>san juan la laguna</t>
  </si>
  <si>
    <t xml:space="preserve">sata clara la laguna </t>
  </si>
  <si>
    <t>santa lucia utatlan</t>
  </si>
  <si>
    <t>santa catarina intahuacan</t>
  </si>
  <si>
    <t xml:space="preserve">San Marcos La laguna </t>
  </si>
  <si>
    <t>sololá</t>
  </si>
  <si>
    <t>Lugar y  recidencia</t>
  </si>
  <si>
    <t>Colonia don chuz</t>
  </si>
  <si>
    <t>san antomio</t>
  </si>
  <si>
    <t>molino belen</t>
  </si>
  <si>
    <t>san bartolo</t>
  </si>
  <si>
    <t>el carmen</t>
  </si>
  <si>
    <t>colonia minerva</t>
  </si>
  <si>
    <t>colonia la paz</t>
  </si>
  <si>
    <t>la benida</t>
  </si>
  <si>
    <t>la cruz</t>
  </si>
  <si>
    <t>el mirador</t>
  </si>
  <si>
    <t>uvg</t>
  </si>
  <si>
    <t>cojolya</t>
  </si>
  <si>
    <t>panorama</t>
  </si>
  <si>
    <t>llerva buena</t>
  </si>
  <si>
    <t>calvario</t>
  </si>
  <si>
    <t>potrero</t>
  </si>
  <si>
    <t>morales</t>
  </si>
  <si>
    <t>chuacruz</t>
  </si>
  <si>
    <t>coperativa</t>
  </si>
  <si>
    <t>monte mercedes</t>
  </si>
  <si>
    <t>peña blanca</t>
  </si>
  <si>
    <t>xibalbay</t>
  </si>
  <si>
    <t>Primer bloque</t>
  </si>
  <si>
    <t>Segundo bloque</t>
  </si>
  <si>
    <t>Tercer bloque</t>
  </si>
  <si>
    <t xml:space="preserve">Cuarto bloque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</si>
</sst>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1"/>
    <xf numFmtId="0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opezjuana@gmail.com" TargetMode="External"/><Relationship Id="rId18" Type="http://schemas.openxmlformats.org/officeDocument/2006/relationships/hyperlink" Target="mailto:escobararnoldo@gmail.com" TargetMode="External"/><Relationship Id="rId26" Type="http://schemas.openxmlformats.org/officeDocument/2006/relationships/hyperlink" Target="mailto:anayayolany@gmail.com" TargetMode="External"/><Relationship Id="rId39" Type="http://schemas.openxmlformats.org/officeDocument/2006/relationships/hyperlink" Target="mailto:canilfredy@gmail.com" TargetMode="External"/><Relationship Id="rId21" Type="http://schemas.openxmlformats.org/officeDocument/2006/relationships/hyperlink" Target="mailto:morenafernando@gmail.com" TargetMode="External"/><Relationship Id="rId34" Type="http://schemas.openxmlformats.org/officeDocument/2006/relationships/hyperlink" Target="mailto:veraelizer@gmail.com" TargetMode="External"/><Relationship Id="rId7" Type="http://schemas.openxmlformats.org/officeDocument/2006/relationships/hyperlink" Target="mailto:tuizmanuel@gmail.com" TargetMode="External"/><Relationship Id="rId2" Type="http://schemas.openxmlformats.org/officeDocument/2006/relationships/hyperlink" Target="mailto:cojdaniel@gmail.com" TargetMode="External"/><Relationship Id="rId16" Type="http://schemas.openxmlformats.org/officeDocument/2006/relationships/hyperlink" Target="mailto:chujcarlos@gmail.com" TargetMode="External"/><Relationship Id="rId20" Type="http://schemas.openxmlformats.org/officeDocument/2006/relationships/hyperlink" Target="mailto:tavomarvin@gmail.com" TargetMode="External"/><Relationship Id="rId29" Type="http://schemas.openxmlformats.org/officeDocument/2006/relationships/hyperlink" Target="mailto:vasquezottoniel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ucvictor10@gmail.com" TargetMode="External"/><Relationship Id="rId6" Type="http://schemas.openxmlformats.org/officeDocument/2006/relationships/hyperlink" Target="mailto:yax&#243;ncristy@gmail.com" TargetMode="External"/><Relationship Id="rId11" Type="http://schemas.openxmlformats.org/officeDocument/2006/relationships/hyperlink" Target="mailto:chiyalmirna@gmail.com" TargetMode="External"/><Relationship Id="rId24" Type="http://schemas.openxmlformats.org/officeDocument/2006/relationships/hyperlink" Target="mailto:betenmarta@gmail.com" TargetMode="External"/><Relationship Id="rId32" Type="http://schemas.openxmlformats.org/officeDocument/2006/relationships/hyperlink" Target="mailto:baquinemmanuel@gmail.com" TargetMode="External"/><Relationship Id="rId37" Type="http://schemas.openxmlformats.org/officeDocument/2006/relationships/hyperlink" Target="mailto:cu&#225;ana@gmail.com" TargetMode="External"/><Relationship Id="rId40" Type="http://schemas.openxmlformats.org/officeDocument/2006/relationships/hyperlink" Target="mailto:buchcasimiro@gmail.com" TargetMode="External"/><Relationship Id="rId5" Type="http://schemas.openxmlformats.org/officeDocument/2006/relationships/hyperlink" Target="mailto:cumesalexander@gmail.com" TargetMode="External"/><Relationship Id="rId15" Type="http://schemas.openxmlformats.org/officeDocument/2006/relationships/hyperlink" Target="mailto:solarescandelaria@gmail.com" TargetMode="External"/><Relationship Id="rId23" Type="http://schemas.openxmlformats.org/officeDocument/2006/relationships/hyperlink" Target="mailto:cossioselena@gmail.com" TargetMode="External"/><Relationship Id="rId28" Type="http://schemas.openxmlformats.org/officeDocument/2006/relationships/hyperlink" Target="mailto:morquechomiguel@gmail.com" TargetMode="External"/><Relationship Id="rId36" Type="http://schemas.openxmlformats.org/officeDocument/2006/relationships/hyperlink" Target="mailto:salojtomasa@gmail.com" TargetMode="External"/><Relationship Id="rId10" Type="http://schemas.openxmlformats.org/officeDocument/2006/relationships/hyperlink" Target="mailto:parramires@gmail.com" TargetMode="External"/><Relationship Id="rId19" Type="http://schemas.openxmlformats.org/officeDocument/2006/relationships/hyperlink" Target="mailto:chavesisaias@gmail.com" TargetMode="External"/><Relationship Id="rId31" Type="http://schemas.openxmlformats.org/officeDocument/2006/relationships/hyperlink" Target="mailto:cosiguaesdras@gmail.com" TargetMode="External"/><Relationship Id="rId4" Type="http://schemas.openxmlformats.org/officeDocument/2006/relationships/hyperlink" Target="mailto:bocelayda@gmail.com" TargetMode="External"/><Relationship Id="rId9" Type="http://schemas.openxmlformats.org/officeDocument/2006/relationships/hyperlink" Target="mailto:cumatzmariela@gmail.com" TargetMode="External"/><Relationship Id="rId14" Type="http://schemas.openxmlformats.org/officeDocument/2006/relationships/hyperlink" Target="mailto:garc&#237;amaria@gmail.com" TargetMode="External"/><Relationship Id="rId22" Type="http://schemas.openxmlformats.org/officeDocument/2006/relationships/hyperlink" Target="mailto:migueldyl&#225;n@gmail.com" TargetMode="External"/><Relationship Id="rId27" Type="http://schemas.openxmlformats.org/officeDocument/2006/relationships/hyperlink" Target="mailto:castillocruz@gmail.com" TargetMode="External"/><Relationship Id="rId30" Type="http://schemas.openxmlformats.org/officeDocument/2006/relationships/hyperlink" Target="mailto:julajujwilson@gmail.com" TargetMode="External"/><Relationship Id="rId35" Type="http://schemas.openxmlformats.org/officeDocument/2006/relationships/hyperlink" Target="mailto:bravodagoberto@gmail.com" TargetMode="External"/><Relationship Id="rId8" Type="http://schemas.openxmlformats.org/officeDocument/2006/relationships/hyperlink" Target="mailto:cocofelia@gmail.com" TargetMode="External"/><Relationship Id="rId3" Type="http://schemas.openxmlformats.org/officeDocument/2006/relationships/hyperlink" Target="mailto:quiveradavid@gmail.com" TargetMode="External"/><Relationship Id="rId12" Type="http://schemas.openxmlformats.org/officeDocument/2006/relationships/hyperlink" Target="mailto:p&#233;rezflori@gmail.com" TargetMode="External"/><Relationship Id="rId17" Type="http://schemas.openxmlformats.org/officeDocument/2006/relationships/hyperlink" Target="mailto:sancheserick@gmail.com" TargetMode="External"/><Relationship Id="rId25" Type="http://schemas.openxmlformats.org/officeDocument/2006/relationships/hyperlink" Target="mailto:d&#237;azhailin@gmail.com" TargetMode="External"/><Relationship Id="rId33" Type="http://schemas.openxmlformats.org/officeDocument/2006/relationships/hyperlink" Target="mailto:tevezuz&#237;as@gmail.com" TargetMode="External"/><Relationship Id="rId38" Type="http://schemas.openxmlformats.org/officeDocument/2006/relationships/hyperlink" Target="mailto:puacrossme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E1" zoomScale="97" zoomScaleNormal="106" workbookViewId="0">
      <selection activeCell="E41" sqref="E41"/>
    </sheetView>
  </sheetViews>
  <sheetFormatPr baseColWidth="10" defaultRowHeight="15" x14ac:dyDescent="0.25"/>
  <cols>
    <col min="3" max="4" width="11.85546875" bestFit="1" customWidth="1"/>
    <col min="6" max="6" width="33.85546875" bestFit="1" customWidth="1"/>
    <col min="7" max="7" width="28.140625" bestFit="1" customWidth="1"/>
    <col min="16" max="16" width="11.85546875" bestFit="1" customWidth="1"/>
    <col min="20" max="21" width="11.85546875" bestFit="1" customWidth="1"/>
  </cols>
  <sheetData>
    <row r="1" spans="1:21" x14ac:dyDescent="0.25">
      <c r="A1" t="s">
        <v>3</v>
      </c>
      <c r="B1" t="s">
        <v>4</v>
      </c>
      <c r="C1" t="s">
        <v>5</v>
      </c>
      <c r="D1" t="s">
        <v>79</v>
      </c>
      <c r="E1" s="1" t="s">
        <v>6</v>
      </c>
      <c r="F1" t="s">
        <v>93</v>
      </c>
      <c r="G1" t="s">
        <v>7</v>
      </c>
      <c r="H1" t="s">
        <v>134</v>
      </c>
      <c r="I1" t="s">
        <v>135</v>
      </c>
      <c r="K1" t="s">
        <v>8</v>
      </c>
      <c r="L1" t="s">
        <v>181</v>
      </c>
      <c r="M1" t="s">
        <v>9</v>
      </c>
      <c r="N1" t="s">
        <v>10</v>
      </c>
      <c r="O1" t="s">
        <v>205</v>
      </c>
      <c r="P1" t="s">
        <v>228</v>
      </c>
      <c r="Q1" t="s">
        <v>229</v>
      </c>
      <c r="R1" t="s">
        <v>230</v>
      </c>
      <c r="S1" t="s">
        <v>231</v>
      </c>
      <c r="T1" t="s">
        <v>11</v>
      </c>
      <c r="U1" t="s">
        <v>12</v>
      </c>
    </row>
    <row r="2" spans="1:21" x14ac:dyDescent="0.25">
      <c r="A2">
        <v>1</v>
      </c>
      <c r="B2" t="s">
        <v>18</v>
      </c>
      <c r="C2" t="s">
        <v>52</v>
      </c>
      <c r="D2" t="str">
        <f>CONCATENATE(C2,B2)</f>
        <v>Victor Cuc</v>
      </c>
      <c r="E2" s="2" t="s">
        <v>2</v>
      </c>
      <c r="F2" s="1">
        <v>38288</v>
      </c>
      <c r="G2" t="s">
        <v>94</v>
      </c>
      <c r="H2">
        <v>12345678</v>
      </c>
      <c r="I2" s="3" t="s">
        <v>136</v>
      </c>
      <c r="K2" t="s">
        <v>176</v>
      </c>
      <c r="L2" t="s">
        <v>182</v>
      </c>
      <c r="M2" t="s">
        <v>184</v>
      </c>
      <c r="N2" t="s">
        <v>204</v>
      </c>
      <c r="O2" t="s">
        <v>206</v>
      </c>
      <c r="P2" s="4">
        <f ca="1">RANDBETWEEN(10,100)</f>
        <v>40</v>
      </c>
      <c r="Q2">
        <f ca="1">RANDBETWEEN(20,50)</f>
        <v>38</v>
      </c>
      <c r="R2">
        <f ca="1">RANDBETWEEN(20,100)</f>
        <v>95</v>
      </c>
      <c r="S2">
        <f ca="1">RANDBETWEEN(20,100)</f>
        <v>68</v>
      </c>
      <c r="T2" s="5">
        <f ca="1">AVERAGE(P2:S2)</f>
        <v>60.25</v>
      </c>
      <c r="U2" t="str">
        <f ca="1">IF(T2&gt;=60,"Aprovado","REPROVADO")</f>
        <v>Aprovado</v>
      </c>
    </row>
    <row r="3" spans="1:21" x14ac:dyDescent="0.25">
      <c r="A3">
        <v>2</v>
      </c>
      <c r="B3" t="s">
        <v>17</v>
      </c>
      <c r="C3" t="s">
        <v>53</v>
      </c>
      <c r="D3" t="str">
        <f>CONCATENATE(C3, B3)</f>
        <v>DanielCoj</v>
      </c>
      <c r="E3" t="s">
        <v>2</v>
      </c>
      <c r="F3" s="1">
        <v>36719</v>
      </c>
      <c r="G3" t="s">
        <v>95</v>
      </c>
      <c r="H3">
        <v>23456789</v>
      </c>
      <c r="I3" s="3" t="s">
        <v>137</v>
      </c>
      <c r="K3" t="s">
        <v>177</v>
      </c>
      <c r="L3" t="s">
        <v>182</v>
      </c>
      <c r="M3" t="s">
        <v>185</v>
      </c>
      <c r="N3" t="s">
        <v>204</v>
      </c>
      <c r="O3" t="s">
        <v>207</v>
      </c>
      <c r="P3" s="4">
        <f t="shared" ref="P3:P41" ca="1" si="0">RANDBETWEEN(10,100)</f>
        <v>36</v>
      </c>
      <c r="Q3">
        <f t="shared" ref="Q3:Q41" ca="1" si="1">RANDBETWEEN(20,50)</f>
        <v>30</v>
      </c>
      <c r="R3">
        <f t="shared" ref="R3:S41" ca="1" si="2">RANDBETWEEN(20,100)</f>
        <v>65</v>
      </c>
      <c r="S3">
        <f t="shared" ca="1" si="2"/>
        <v>22</v>
      </c>
      <c r="T3" s="5">
        <f t="shared" ref="T3:T43" ca="1" si="3">AVERAGE(P3:S3)</f>
        <v>38.25</v>
      </c>
      <c r="U3" t="str">
        <f t="shared" ref="U3:U41" ca="1" si="4">IF(T3&gt;=60,"Aprovado","REPROVADO")</f>
        <v>REPROVADO</v>
      </c>
    </row>
    <row r="4" spans="1:21" x14ac:dyDescent="0.25">
      <c r="A4">
        <v>3</v>
      </c>
      <c r="B4" t="s">
        <v>54</v>
      </c>
      <c r="C4" t="s">
        <v>92</v>
      </c>
      <c r="D4" t="str">
        <f t="shared" ref="D4:D41" si="5">CONCATENATE(C4,B4)</f>
        <v>DavidQuivera</v>
      </c>
      <c r="E4" t="s">
        <v>2</v>
      </c>
      <c r="F4" s="1">
        <v>37235</v>
      </c>
      <c r="G4" t="s">
        <v>96</v>
      </c>
      <c r="H4">
        <v>98765743</v>
      </c>
      <c r="I4" s="3" t="s">
        <v>141</v>
      </c>
      <c r="K4" t="s">
        <v>178</v>
      </c>
      <c r="L4" t="s">
        <v>183</v>
      </c>
      <c r="M4" t="s">
        <v>187</v>
      </c>
      <c r="N4" t="s">
        <v>204</v>
      </c>
      <c r="O4" t="s">
        <v>208</v>
      </c>
      <c r="P4" s="4">
        <f t="shared" ca="1" si="0"/>
        <v>30</v>
      </c>
      <c r="Q4">
        <f t="shared" ca="1" si="1"/>
        <v>40</v>
      </c>
      <c r="R4">
        <f t="shared" ca="1" si="2"/>
        <v>32</v>
      </c>
      <c r="S4">
        <f t="shared" ca="1" si="2"/>
        <v>79</v>
      </c>
      <c r="T4" s="5">
        <f t="shared" ca="1" si="3"/>
        <v>45.25</v>
      </c>
      <c r="U4" t="str">
        <f t="shared" ca="1" si="4"/>
        <v>REPROVADO</v>
      </c>
    </row>
    <row r="5" spans="1:21" x14ac:dyDescent="0.25">
      <c r="A5">
        <v>4</v>
      </c>
      <c r="B5" t="s">
        <v>13</v>
      </c>
      <c r="C5" t="s">
        <v>55</v>
      </c>
      <c r="D5" t="str">
        <f t="shared" si="5"/>
        <v>AydaBocel</v>
      </c>
      <c r="E5" s="2" t="s">
        <v>1</v>
      </c>
      <c r="F5" s="1">
        <v>34941</v>
      </c>
      <c r="G5" t="s">
        <v>97</v>
      </c>
      <c r="H5">
        <v>12340987</v>
      </c>
      <c r="I5" s="3" t="s">
        <v>142</v>
      </c>
      <c r="K5" t="s">
        <v>179</v>
      </c>
      <c r="L5" t="s">
        <v>183</v>
      </c>
      <c r="M5" t="s">
        <v>188</v>
      </c>
      <c r="N5" t="s">
        <v>204</v>
      </c>
      <c r="O5" t="s">
        <v>209</v>
      </c>
      <c r="P5" s="4">
        <f t="shared" ca="1" si="0"/>
        <v>41</v>
      </c>
      <c r="Q5">
        <f t="shared" ca="1" si="1"/>
        <v>45</v>
      </c>
      <c r="R5">
        <f t="shared" ca="1" si="2"/>
        <v>67</v>
      </c>
      <c r="S5">
        <f t="shared" ca="1" si="2"/>
        <v>89</v>
      </c>
      <c r="T5" s="5">
        <f t="shared" ca="1" si="3"/>
        <v>60.5</v>
      </c>
      <c r="U5" t="str">
        <f t="shared" ca="1" si="4"/>
        <v>Aprovado</v>
      </c>
    </row>
    <row r="6" spans="1:21" x14ac:dyDescent="0.25">
      <c r="A6">
        <v>5</v>
      </c>
      <c r="B6" t="s">
        <v>14</v>
      </c>
      <c r="C6" t="s">
        <v>56</v>
      </c>
      <c r="D6" t="str">
        <f t="shared" si="5"/>
        <v>AlexanderCumes</v>
      </c>
      <c r="E6" s="2" t="s">
        <v>2</v>
      </c>
      <c r="F6" s="1">
        <v>37463</v>
      </c>
      <c r="G6" t="s">
        <v>98</v>
      </c>
      <c r="H6">
        <v>34567894</v>
      </c>
      <c r="I6" s="3" t="s">
        <v>143</v>
      </c>
      <c r="K6" t="s">
        <v>180</v>
      </c>
      <c r="L6" t="s">
        <v>183</v>
      </c>
      <c r="M6" t="s">
        <v>189</v>
      </c>
      <c r="N6" t="s">
        <v>204</v>
      </c>
      <c r="O6" t="s">
        <v>210</v>
      </c>
      <c r="P6" s="4">
        <f t="shared" ca="1" si="0"/>
        <v>37</v>
      </c>
      <c r="Q6">
        <f t="shared" ca="1" si="1"/>
        <v>30</v>
      </c>
      <c r="R6">
        <f t="shared" ca="1" si="2"/>
        <v>67</v>
      </c>
      <c r="S6">
        <f t="shared" ca="1" si="2"/>
        <v>90</v>
      </c>
      <c r="T6" s="5">
        <f t="shared" ca="1" si="3"/>
        <v>56</v>
      </c>
      <c r="U6" t="str">
        <f t="shared" ca="1" si="4"/>
        <v>REPROVADO</v>
      </c>
    </row>
    <row r="7" spans="1:21" x14ac:dyDescent="0.25">
      <c r="A7">
        <v>6</v>
      </c>
      <c r="B7" t="s">
        <v>15</v>
      </c>
      <c r="C7" t="s">
        <v>57</v>
      </c>
      <c r="D7" t="str">
        <f t="shared" si="5"/>
        <v>CristyYaxón</v>
      </c>
      <c r="E7" s="2" t="s">
        <v>1</v>
      </c>
      <c r="F7" s="1">
        <v>36054</v>
      </c>
      <c r="G7" t="s">
        <v>99</v>
      </c>
      <c r="H7">
        <v>46738047</v>
      </c>
      <c r="I7" s="3" t="s">
        <v>144</v>
      </c>
      <c r="K7" t="s">
        <v>180</v>
      </c>
      <c r="L7" t="s">
        <v>183</v>
      </c>
      <c r="M7" t="s">
        <v>190</v>
      </c>
      <c r="N7" t="s">
        <v>204</v>
      </c>
      <c r="O7" t="s">
        <v>211</v>
      </c>
      <c r="P7" s="4">
        <f t="shared" ca="1" si="0"/>
        <v>62</v>
      </c>
      <c r="Q7">
        <f t="shared" ca="1" si="1"/>
        <v>50</v>
      </c>
      <c r="R7">
        <f t="shared" ca="1" si="2"/>
        <v>52</v>
      </c>
      <c r="S7">
        <f t="shared" ca="1" si="2"/>
        <v>64</v>
      </c>
      <c r="T7" s="5">
        <f t="shared" ca="1" si="3"/>
        <v>57</v>
      </c>
      <c r="U7" t="str">
        <f t="shared" ca="1" si="4"/>
        <v>REPROVADO</v>
      </c>
    </row>
    <row r="8" spans="1:21" x14ac:dyDescent="0.25">
      <c r="A8">
        <v>7</v>
      </c>
      <c r="B8" t="s">
        <v>16</v>
      </c>
      <c r="C8" t="s">
        <v>58</v>
      </c>
      <c r="D8" t="str">
        <f t="shared" si="5"/>
        <v>ManuelTuiz</v>
      </c>
      <c r="E8" s="2" t="s">
        <v>2</v>
      </c>
      <c r="F8" s="1">
        <v>32986</v>
      </c>
      <c r="G8" t="s">
        <v>100</v>
      </c>
      <c r="H8">
        <v>34795857</v>
      </c>
      <c r="I8" s="3" t="s">
        <v>145</v>
      </c>
      <c r="K8" t="s">
        <v>179</v>
      </c>
      <c r="L8" t="s">
        <v>183</v>
      </c>
      <c r="M8" t="s">
        <v>191</v>
      </c>
      <c r="N8" t="s">
        <v>204</v>
      </c>
      <c r="O8" t="s">
        <v>212</v>
      </c>
      <c r="P8" s="4">
        <f t="shared" ca="1" si="0"/>
        <v>38</v>
      </c>
      <c r="Q8">
        <f t="shared" ca="1" si="1"/>
        <v>41</v>
      </c>
      <c r="R8">
        <f t="shared" ca="1" si="2"/>
        <v>23</v>
      </c>
      <c r="S8">
        <f t="shared" ca="1" si="2"/>
        <v>47</v>
      </c>
      <c r="T8" s="5">
        <f t="shared" ca="1" si="3"/>
        <v>37.25</v>
      </c>
      <c r="U8" t="str">
        <f t="shared" ca="1" si="4"/>
        <v>REPROVADO</v>
      </c>
    </row>
    <row r="9" spans="1:21" x14ac:dyDescent="0.25">
      <c r="A9">
        <v>8</v>
      </c>
      <c r="B9" t="s">
        <v>19</v>
      </c>
      <c r="C9" t="s">
        <v>59</v>
      </c>
      <c r="D9" t="str">
        <f t="shared" si="5"/>
        <v>OfeliaCoc</v>
      </c>
      <c r="E9" s="2" t="s">
        <v>1</v>
      </c>
      <c r="F9" s="1">
        <v>36852</v>
      </c>
      <c r="G9" t="s">
        <v>101</v>
      </c>
      <c r="H9">
        <v>46795435</v>
      </c>
      <c r="I9" s="3" t="s">
        <v>138</v>
      </c>
      <c r="K9" t="s">
        <v>178</v>
      </c>
      <c r="L9" t="s">
        <v>183</v>
      </c>
      <c r="M9" t="s">
        <v>192</v>
      </c>
      <c r="N9" t="s">
        <v>204</v>
      </c>
      <c r="O9" t="s">
        <v>213</v>
      </c>
      <c r="P9" s="4">
        <f t="shared" ca="1" si="0"/>
        <v>89</v>
      </c>
      <c r="Q9">
        <f t="shared" ca="1" si="1"/>
        <v>33</v>
      </c>
      <c r="R9">
        <f t="shared" ca="1" si="2"/>
        <v>65</v>
      </c>
      <c r="S9">
        <f t="shared" ca="1" si="2"/>
        <v>33</v>
      </c>
      <c r="T9" s="5">
        <f t="shared" ca="1" si="3"/>
        <v>55</v>
      </c>
      <c r="U9" t="str">
        <f t="shared" ca="1" si="4"/>
        <v>REPROVADO</v>
      </c>
    </row>
    <row r="10" spans="1:21" x14ac:dyDescent="0.25">
      <c r="A10">
        <v>9</v>
      </c>
      <c r="B10" t="s">
        <v>20</v>
      </c>
      <c r="C10" t="s">
        <v>60</v>
      </c>
      <c r="D10" t="str">
        <f t="shared" si="5"/>
        <v>MarielaCumatz</v>
      </c>
      <c r="E10" s="2" t="s">
        <v>1</v>
      </c>
      <c r="F10" s="1">
        <v>36191</v>
      </c>
      <c r="G10" t="s">
        <v>102</v>
      </c>
      <c r="H10">
        <v>57905435</v>
      </c>
      <c r="I10" s="3" t="s">
        <v>146</v>
      </c>
      <c r="K10" t="s">
        <v>177</v>
      </c>
      <c r="L10" t="s">
        <v>182</v>
      </c>
      <c r="M10" t="s">
        <v>203</v>
      </c>
      <c r="N10" t="s">
        <v>204</v>
      </c>
      <c r="O10" t="s">
        <v>214</v>
      </c>
      <c r="P10" s="4">
        <f t="shared" ca="1" si="0"/>
        <v>100</v>
      </c>
      <c r="Q10">
        <f t="shared" ca="1" si="1"/>
        <v>50</v>
      </c>
      <c r="R10">
        <f t="shared" ca="1" si="2"/>
        <v>35</v>
      </c>
      <c r="S10">
        <f t="shared" ca="1" si="2"/>
        <v>29</v>
      </c>
      <c r="T10" s="5">
        <f t="shared" ca="1" si="3"/>
        <v>53.5</v>
      </c>
      <c r="U10" t="str">
        <f t="shared" ca="1" si="4"/>
        <v>REPROVADO</v>
      </c>
    </row>
    <row r="11" spans="1:21" x14ac:dyDescent="0.25">
      <c r="A11">
        <v>10</v>
      </c>
      <c r="B11" t="s">
        <v>21</v>
      </c>
      <c r="C11" t="s">
        <v>61</v>
      </c>
      <c r="D11" t="str">
        <f t="shared" si="5"/>
        <v>RamiresPar</v>
      </c>
      <c r="E11" t="s">
        <v>2</v>
      </c>
      <c r="F11" s="1">
        <v>37825</v>
      </c>
      <c r="G11" t="s">
        <v>103</v>
      </c>
      <c r="H11">
        <v>45754347</v>
      </c>
      <c r="I11" s="3" t="s">
        <v>147</v>
      </c>
      <c r="K11" t="s">
        <v>176</v>
      </c>
      <c r="L11" t="s">
        <v>182</v>
      </c>
      <c r="M11" t="s">
        <v>193</v>
      </c>
      <c r="N11" t="s">
        <v>204</v>
      </c>
      <c r="O11" t="s">
        <v>215</v>
      </c>
      <c r="P11" s="4">
        <f t="shared" ca="1" si="0"/>
        <v>64</v>
      </c>
      <c r="Q11">
        <f t="shared" ca="1" si="1"/>
        <v>24</v>
      </c>
      <c r="R11">
        <f t="shared" ca="1" si="2"/>
        <v>72</v>
      </c>
      <c r="S11">
        <f t="shared" ca="1" si="2"/>
        <v>98</v>
      </c>
      <c r="T11" s="5">
        <f t="shared" ca="1" si="3"/>
        <v>64.5</v>
      </c>
      <c r="U11" t="str">
        <f t="shared" ca="1" si="4"/>
        <v>Aprovado</v>
      </c>
    </row>
    <row r="12" spans="1:21" x14ac:dyDescent="0.25">
      <c r="A12">
        <v>11</v>
      </c>
      <c r="B12" t="s">
        <v>22</v>
      </c>
      <c r="C12" t="s">
        <v>62</v>
      </c>
      <c r="D12" t="str">
        <f t="shared" si="5"/>
        <v>MirnaChiyal</v>
      </c>
      <c r="E12" t="s">
        <v>1</v>
      </c>
      <c r="F12" s="1">
        <v>32509</v>
      </c>
      <c r="G12" t="s">
        <v>104</v>
      </c>
      <c r="H12">
        <v>45796469</v>
      </c>
      <c r="I12" s="3" t="s">
        <v>148</v>
      </c>
      <c r="K12" t="s">
        <v>177</v>
      </c>
      <c r="L12" t="s">
        <v>182</v>
      </c>
      <c r="M12" t="s">
        <v>194</v>
      </c>
      <c r="N12" t="s">
        <v>204</v>
      </c>
      <c r="O12" t="s">
        <v>216</v>
      </c>
      <c r="P12" s="4">
        <f t="shared" ca="1" si="0"/>
        <v>72</v>
      </c>
      <c r="Q12">
        <f t="shared" ca="1" si="1"/>
        <v>29</v>
      </c>
      <c r="R12">
        <f t="shared" ca="1" si="2"/>
        <v>41</v>
      </c>
      <c r="S12">
        <f t="shared" ca="1" si="2"/>
        <v>97</v>
      </c>
      <c r="T12" s="5">
        <f t="shared" ca="1" si="3"/>
        <v>59.75</v>
      </c>
      <c r="U12" t="str">
        <f t="shared" ca="1" si="4"/>
        <v>REPROVADO</v>
      </c>
    </row>
    <row r="13" spans="1:21" x14ac:dyDescent="0.25">
      <c r="A13">
        <v>12</v>
      </c>
      <c r="B13" t="s">
        <v>23</v>
      </c>
      <c r="C13" t="s">
        <v>63</v>
      </c>
      <c r="D13" t="str">
        <f t="shared" si="5"/>
        <v>FloriPérez</v>
      </c>
      <c r="E13" t="s">
        <v>1</v>
      </c>
      <c r="F13" s="1">
        <v>32175</v>
      </c>
      <c r="G13" t="s">
        <v>105</v>
      </c>
      <c r="H13">
        <v>36858585</v>
      </c>
      <c r="I13" s="3" t="s">
        <v>149</v>
      </c>
      <c r="K13" t="s">
        <v>178</v>
      </c>
      <c r="L13" t="s">
        <v>183</v>
      </c>
      <c r="M13" t="s">
        <v>195</v>
      </c>
      <c r="N13" t="s">
        <v>204</v>
      </c>
      <c r="O13" t="s">
        <v>217</v>
      </c>
      <c r="P13" s="4">
        <f t="shared" ca="1" si="0"/>
        <v>21</v>
      </c>
      <c r="Q13">
        <f t="shared" ca="1" si="1"/>
        <v>27</v>
      </c>
      <c r="R13">
        <f t="shared" ca="1" si="2"/>
        <v>27</v>
      </c>
      <c r="S13">
        <f t="shared" ca="1" si="2"/>
        <v>66</v>
      </c>
      <c r="T13" s="5">
        <f t="shared" ca="1" si="3"/>
        <v>35.25</v>
      </c>
      <c r="U13" t="str">
        <f t="shared" ca="1" si="4"/>
        <v>REPROVADO</v>
      </c>
    </row>
    <row r="14" spans="1:21" x14ac:dyDescent="0.25">
      <c r="A14">
        <v>13</v>
      </c>
      <c r="B14" t="s">
        <v>24</v>
      </c>
      <c r="C14" t="s">
        <v>64</v>
      </c>
      <c r="D14" t="str">
        <f t="shared" si="5"/>
        <v>JuanaLopez</v>
      </c>
      <c r="E14" t="s">
        <v>1</v>
      </c>
      <c r="F14" s="1">
        <v>32570</v>
      </c>
      <c r="G14" t="s">
        <v>106</v>
      </c>
      <c r="H14">
        <v>35936854</v>
      </c>
      <c r="I14" s="3" t="s">
        <v>150</v>
      </c>
      <c r="K14" t="s">
        <v>178</v>
      </c>
      <c r="L14" t="s">
        <v>183</v>
      </c>
      <c r="M14" t="s">
        <v>196</v>
      </c>
      <c r="N14" t="s">
        <v>204</v>
      </c>
      <c r="O14" t="s">
        <v>218</v>
      </c>
      <c r="P14" s="4">
        <f t="shared" ca="1" si="0"/>
        <v>51</v>
      </c>
      <c r="Q14">
        <f t="shared" ca="1" si="1"/>
        <v>44</v>
      </c>
      <c r="R14">
        <f t="shared" ca="1" si="2"/>
        <v>93</v>
      </c>
      <c r="S14">
        <f t="shared" ca="1" si="2"/>
        <v>77</v>
      </c>
      <c r="T14" s="5">
        <f t="shared" ca="1" si="3"/>
        <v>66.25</v>
      </c>
      <c r="U14" t="str">
        <f t="shared" ca="1" si="4"/>
        <v>Aprovado</v>
      </c>
    </row>
    <row r="15" spans="1:21" x14ac:dyDescent="0.25">
      <c r="A15">
        <v>14</v>
      </c>
      <c r="B15" t="s">
        <v>25</v>
      </c>
      <c r="C15" t="s">
        <v>65</v>
      </c>
      <c r="D15" t="str">
        <f t="shared" si="5"/>
        <v xml:space="preserve">MariaGarcía </v>
      </c>
      <c r="E15" t="s">
        <v>1</v>
      </c>
      <c r="F15" s="1">
        <v>32967</v>
      </c>
      <c r="G15" t="s">
        <v>107</v>
      </c>
      <c r="H15">
        <v>75309876</v>
      </c>
      <c r="I15" s="3" t="s">
        <v>151</v>
      </c>
      <c r="K15" t="s">
        <v>176</v>
      </c>
      <c r="L15" t="s">
        <v>182</v>
      </c>
      <c r="M15" t="s">
        <v>197</v>
      </c>
      <c r="N15" t="s">
        <v>204</v>
      </c>
      <c r="O15" t="s">
        <v>219</v>
      </c>
      <c r="P15" s="4">
        <f t="shared" ca="1" si="0"/>
        <v>95</v>
      </c>
      <c r="Q15">
        <f t="shared" ca="1" si="1"/>
        <v>46</v>
      </c>
      <c r="R15">
        <f t="shared" ca="1" si="2"/>
        <v>64</v>
      </c>
      <c r="S15">
        <f t="shared" ca="1" si="2"/>
        <v>67</v>
      </c>
      <c r="T15" s="5">
        <f t="shared" ca="1" si="3"/>
        <v>68</v>
      </c>
      <c r="U15" t="str">
        <f t="shared" ca="1" si="4"/>
        <v>Aprovado</v>
      </c>
    </row>
    <row r="16" spans="1:21" x14ac:dyDescent="0.25">
      <c r="A16">
        <v>15</v>
      </c>
      <c r="B16" t="s">
        <v>26</v>
      </c>
      <c r="C16" t="s">
        <v>66</v>
      </c>
      <c r="D16" t="str">
        <f t="shared" si="5"/>
        <v xml:space="preserve">CandelariaSolares </v>
      </c>
      <c r="E16" t="s">
        <v>1</v>
      </c>
      <c r="F16" s="1">
        <v>33363</v>
      </c>
      <c r="G16" t="s">
        <v>108</v>
      </c>
      <c r="H16">
        <v>65746436</v>
      </c>
      <c r="I16" s="3" t="s">
        <v>152</v>
      </c>
      <c r="K16" t="s">
        <v>176</v>
      </c>
      <c r="L16" t="s">
        <v>182</v>
      </c>
      <c r="N16" t="s">
        <v>204</v>
      </c>
      <c r="O16" t="s">
        <v>206</v>
      </c>
      <c r="P16" s="4">
        <f t="shared" ca="1" si="0"/>
        <v>55</v>
      </c>
      <c r="Q16">
        <f t="shared" ca="1" si="1"/>
        <v>24</v>
      </c>
      <c r="R16">
        <f t="shared" ca="1" si="2"/>
        <v>100</v>
      </c>
      <c r="S16">
        <f t="shared" ca="1" si="2"/>
        <v>28</v>
      </c>
      <c r="T16" s="5">
        <f t="shared" ca="1" si="3"/>
        <v>51.75</v>
      </c>
      <c r="U16" t="str">
        <f t="shared" ca="1" si="4"/>
        <v>REPROVADO</v>
      </c>
    </row>
    <row r="17" spans="1:21" x14ac:dyDescent="0.25">
      <c r="A17">
        <v>16</v>
      </c>
      <c r="B17" t="s">
        <v>27</v>
      </c>
      <c r="C17" t="s">
        <v>67</v>
      </c>
      <c r="D17" t="str">
        <f t="shared" si="5"/>
        <v>CarlosChuj</v>
      </c>
      <c r="E17" t="s">
        <v>2</v>
      </c>
      <c r="F17" s="1">
        <v>33761</v>
      </c>
      <c r="G17" t="s">
        <v>109</v>
      </c>
      <c r="H17">
        <v>57475768</v>
      </c>
      <c r="I17" s="3" t="s">
        <v>153</v>
      </c>
      <c r="K17" t="s">
        <v>179</v>
      </c>
      <c r="L17" t="s">
        <v>183</v>
      </c>
      <c r="M17" t="s">
        <v>194</v>
      </c>
      <c r="N17" t="s">
        <v>204</v>
      </c>
      <c r="O17" t="s">
        <v>207</v>
      </c>
      <c r="P17" s="4">
        <f t="shared" ca="1" si="0"/>
        <v>74</v>
      </c>
      <c r="Q17">
        <f t="shared" ca="1" si="1"/>
        <v>20</v>
      </c>
      <c r="R17">
        <f t="shared" ca="1" si="2"/>
        <v>91</v>
      </c>
      <c r="S17">
        <f t="shared" ca="1" si="2"/>
        <v>20</v>
      </c>
      <c r="T17" s="5">
        <f t="shared" ca="1" si="3"/>
        <v>51.25</v>
      </c>
      <c r="U17" t="str">
        <f t="shared" ca="1" si="4"/>
        <v>REPROVADO</v>
      </c>
    </row>
    <row r="18" spans="1:21" x14ac:dyDescent="0.25">
      <c r="A18">
        <v>17</v>
      </c>
      <c r="B18" t="s">
        <v>28</v>
      </c>
      <c r="C18" t="s">
        <v>68</v>
      </c>
      <c r="D18" t="str">
        <f t="shared" si="5"/>
        <v>ErickSanches</v>
      </c>
      <c r="E18" t="s">
        <v>2</v>
      </c>
      <c r="F18" s="1">
        <v>34157</v>
      </c>
      <c r="G18" t="s">
        <v>110</v>
      </c>
      <c r="H18">
        <v>86958679</v>
      </c>
      <c r="I18" s="3" t="s">
        <v>154</v>
      </c>
      <c r="K18" t="s">
        <v>180</v>
      </c>
      <c r="L18" t="s">
        <v>183</v>
      </c>
      <c r="M18" t="s">
        <v>196</v>
      </c>
      <c r="N18" t="s">
        <v>204</v>
      </c>
      <c r="O18" t="s">
        <v>208</v>
      </c>
      <c r="P18" s="4">
        <f t="shared" ca="1" si="0"/>
        <v>52</v>
      </c>
      <c r="Q18">
        <f t="shared" ca="1" si="1"/>
        <v>48</v>
      </c>
      <c r="R18">
        <f t="shared" ca="1" si="2"/>
        <v>67</v>
      </c>
      <c r="S18">
        <f t="shared" ca="1" si="2"/>
        <v>52</v>
      </c>
      <c r="T18" s="5">
        <f t="shared" ca="1" si="3"/>
        <v>54.75</v>
      </c>
      <c r="U18" t="str">
        <f t="shared" ca="1" si="4"/>
        <v>REPROVADO</v>
      </c>
    </row>
    <row r="19" spans="1:21" x14ac:dyDescent="0.25">
      <c r="A19">
        <v>18</v>
      </c>
      <c r="B19" t="s">
        <v>29</v>
      </c>
      <c r="C19" t="s">
        <v>69</v>
      </c>
      <c r="D19" t="str">
        <f t="shared" si="5"/>
        <v>ArnoldoEscobar</v>
      </c>
      <c r="E19" t="s">
        <v>2</v>
      </c>
      <c r="F19" s="1">
        <v>34554</v>
      </c>
      <c r="G19" t="s">
        <v>111</v>
      </c>
      <c r="H19">
        <v>68568969</v>
      </c>
      <c r="I19" s="3" t="s">
        <v>156</v>
      </c>
      <c r="K19" t="s">
        <v>177</v>
      </c>
      <c r="L19" t="s">
        <v>182</v>
      </c>
      <c r="M19" t="s">
        <v>187</v>
      </c>
      <c r="N19" t="s">
        <v>204</v>
      </c>
      <c r="O19" t="s">
        <v>209</v>
      </c>
      <c r="P19" s="4">
        <f t="shared" ca="1" si="0"/>
        <v>90</v>
      </c>
      <c r="Q19">
        <f t="shared" ca="1" si="1"/>
        <v>35</v>
      </c>
      <c r="R19">
        <f t="shared" ca="1" si="2"/>
        <v>27</v>
      </c>
      <c r="S19">
        <f t="shared" ca="1" si="2"/>
        <v>61</v>
      </c>
      <c r="T19" s="5">
        <f t="shared" ca="1" si="3"/>
        <v>53.25</v>
      </c>
      <c r="U19" t="str">
        <f t="shared" ca="1" si="4"/>
        <v>REPROVADO</v>
      </c>
    </row>
    <row r="20" spans="1:21" x14ac:dyDescent="0.25">
      <c r="A20">
        <v>19</v>
      </c>
      <c r="B20" t="s">
        <v>30</v>
      </c>
      <c r="C20" t="s">
        <v>70</v>
      </c>
      <c r="D20" t="str">
        <f t="shared" si="5"/>
        <v>IsaiasChaves</v>
      </c>
      <c r="E20" t="s">
        <v>2</v>
      </c>
      <c r="F20" s="1">
        <v>34951</v>
      </c>
      <c r="G20" t="s">
        <v>112</v>
      </c>
      <c r="H20">
        <v>12346546</v>
      </c>
      <c r="I20" s="3" t="s">
        <v>157</v>
      </c>
      <c r="K20" t="s">
        <v>176</v>
      </c>
      <c r="L20" t="s">
        <v>182</v>
      </c>
      <c r="M20" t="s">
        <v>192</v>
      </c>
      <c r="N20" t="s">
        <v>204</v>
      </c>
      <c r="O20" t="s">
        <v>220</v>
      </c>
      <c r="P20" s="4">
        <f t="shared" ca="1" si="0"/>
        <v>18</v>
      </c>
      <c r="Q20">
        <f t="shared" ca="1" si="1"/>
        <v>26</v>
      </c>
      <c r="R20">
        <f t="shared" ca="1" si="2"/>
        <v>27</v>
      </c>
      <c r="S20">
        <f t="shared" ca="1" si="2"/>
        <v>89</v>
      </c>
      <c r="T20" s="5">
        <f t="shared" ca="1" si="3"/>
        <v>40</v>
      </c>
      <c r="U20" t="str">
        <f t="shared" ca="1" si="4"/>
        <v>REPROVADO</v>
      </c>
    </row>
    <row r="21" spans="1:21" x14ac:dyDescent="0.25">
      <c r="A21">
        <v>20</v>
      </c>
      <c r="B21" t="s">
        <v>31</v>
      </c>
      <c r="C21" t="s">
        <v>71</v>
      </c>
      <c r="D21" t="str">
        <f t="shared" si="5"/>
        <v>MarvinTavo</v>
      </c>
      <c r="E21" t="s">
        <v>2</v>
      </c>
      <c r="F21" s="1">
        <v>35348</v>
      </c>
      <c r="G21" t="s">
        <v>113</v>
      </c>
      <c r="H21">
        <v>98765843</v>
      </c>
      <c r="I21" s="3" t="s">
        <v>158</v>
      </c>
      <c r="K21" t="s">
        <v>177</v>
      </c>
      <c r="L21" t="s">
        <v>182</v>
      </c>
      <c r="M21" t="s">
        <v>186</v>
      </c>
      <c r="N21" t="s">
        <v>204</v>
      </c>
      <c r="O21" t="s">
        <v>210</v>
      </c>
      <c r="P21" s="4">
        <f t="shared" ca="1" si="0"/>
        <v>35</v>
      </c>
      <c r="Q21">
        <f t="shared" ca="1" si="1"/>
        <v>42</v>
      </c>
      <c r="R21">
        <f t="shared" ca="1" si="2"/>
        <v>69</v>
      </c>
      <c r="S21">
        <f t="shared" ca="1" si="2"/>
        <v>93</v>
      </c>
      <c r="T21" s="5">
        <f t="shared" ca="1" si="3"/>
        <v>59.75</v>
      </c>
      <c r="U21" t="str">
        <f t="shared" ca="1" si="4"/>
        <v>REPROVADO</v>
      </c>
    </row>
    <row r="22" spans="1:21" x14ac:dyDescent="0.25">
      <c r="A22">
        <v>21</v>
      </c>
      <c r="B22" t="s">
        <v>32</v>
      </c>
      <c r="C22" t="s">
        <v>72</v>
      </c>
      <c r="D22" t="str">
        <f t="shared" si="5"/>
        <v>FernandoMorena</v>
      </c>
      <c r="E22" t="s">
        <v>2</v>
      </c>
      <c r="F22" s="1">
        <v>35745</v>
      </c>
      <c r="G22" t="s">
        <v>114</v>
      </c>
      <c r="H22">
        <v>98765432</v>
      </c>
      <c r="I22" s="3" t="s">
        <v>159</v>
      </c>
      <c r="K22" t="s">
        <v>179</v>
      </c>
      <c r="L22" t="s">
        <v>183</v>
      </c>
      <c r="M22" t="s">
        <v>198</v>
      </c>
      <c r="N22" t="s">
        <v>204</v>
      </c>
      <c r="O22" t="s">
        <v>211</v>
      </c>
      <c r="P22" s="4">
        <f t="shared" ca="1" si="0"/>
        <v>44</v>
      </c>
      <c r="Q22">
        <f t="shared" ca="1" si="1"/>
        <v>38</v>
      </c>
      <c r="R22">
        <f t="shared" ca="1" si="2"/>
        <v>30</v>
      </c>
      <c r="S22">
        <f t="shared" ca="1" si="2"/>
        <v>35</v>
      </c>
      <c r="T22" s="5">
        <f t="shared" ca="1" si="3"/>
        <v>36.75</v>
      </c>
      <c r="U22" t="str">
        <f t="shared" ca="1" si="4"/>
        <v>REPROVADO</v>
      </c>
    </row>
    <row r="23" spans="1:21" x14ac:dyDescent="0.25">
      <c r="A23">
        <v>22</v>
      </c>
      <c r="B23" t="s">
        <v>33</v>
      </c>
      <c r="C23" t="s">
        <v>73</v>
      </c>
      <c r="D23" t="str">
        <f t="shared" si="5"/>
        <v>DylánMiguel</v>
      </c>
      <c r="E23" t="s">
        <v>2</v>
      </c>
      <c r="F23" s="1">
        <v>36141</v>
      </c>
      <c r="G23" t="s">
        <v>115</v>
      </c>
      <c r="H23">
        <v>87654321</v>
      </c>
      <c r="I23" s="3" t="s">
        <v>160</v>
      </c>
      <c r="K23" t="s">
        <v>179</v>
      </c>
      <c r="L23" t="s">
        <v>183</v>
      </c>
      <c r="M23" t="s">
        <v>187</v>
      </c>
      <c r="N23" t="s">
        <v>204</v>
      </c>
      <c r="O23" t="s">
        <v>212</v>
      </c>
      <c r="P23" s="4">
        <f t="shared" ca="1" si="0"/>
        <v>50</v>
      </c>
      <c r="Q23">
        <f t="shared" ca="1" si="1"/>
        <v>36</v>
      </c>
      <c r="R23">
        <f t="shared" ca="1" si="2"/>
        <v>95</v>
      </c>
      <c r="S23">
        <f t="shared" ca="1" si="2"/>
        <v>50</v>
      </c>
      <c r="T23" s="5">
        <f t="shared" ca="1" si="3"/>
        <v>57.75</v>
      </c>
      <c r="U23" t="str">
        <f t="shared" ca="1" si="4"/>
        <v>REPROVADO</v>
      </c>
    </row>
    <row r="24" spans="1:21" x14ac:dyDescent="0.25">
      <c r="A24">
        <v>23</v>
      </c>
      <c r="B24" t="s">
        <v>34</v>
      </c>
      <c r="C24" t="s">
        <v>74</v>
      </c>
      <c r="D24" t="str">
        <f t="shared" si="5"/>
        <v>SelenaCossio</v>
      </c>
      <c r="E24" t="s">
        <v>1</v>
      </c>
      <c r="F24" s="1">
        <v>36173</v>
      </c>
      <c r="G24" t="s">
        <v>116</v>
      </c>
      <c r="H24">
        <v>65432107</v>
      </c>
      <c r="I24" s="3" t="s">
        <v>139</v>
      </c>
      <c r="K24" t="s">
        <v>179</v>
      </c>
      <c r="L24" t="s">
        <v>183</v>
      </c>
      <c r="M24" t="s">
        <v>186</v>
      </c>
      <c r="N24" t="s">
        <v>204</v>
      </c>
      <c r="O24" t="s">
        <v>213</v>
      </c>
      <c r="P24" s="4">
        <f t="shared" ca="1" si="0"/>
        <v>95</v>
      </c>
      <c r="Q24">
        <f t="shared" ca="1" si="1"/>
        <v>24</v>
      </c>
      <c r="R24">
        <f t="shared" ca="1" si="2"/>
        <v>83</v>
      </c>
      <c r="S24">
        <f t="shared" ca="1" si="2"/>
        <v>86</v>
      </c>
      <c r="T24" s="5">
        <f t="shared" ca="1" si="3"/>
        <v>72</v>
      </c>
      <c r="U24" t="str">
        <f t="shared" ca="1" si="4"/>
        <v>Aprovado</v>
      </c>
    </row>
    <row r="25" spans="1:21" x14ac:dyDescent="0.25">
      <c r="A25">
        <v>24</v>
      </c>
      <c r="B25" t="s">
        <v>35</v>
      </c>
      <c r="C25" t="s">
        <v>75</v>
      </c>
      <c r="D25" t="str">
        <f t="shared" si="5"/>
        <v>MartaBeten</v>
      </c>
      <c r="E25" t="s">
        <v>1</v>
      </c>
      <c r="F25" s="1">
        <v>36570</v>
      </c>
      <c r="G25" t="s">
        <v>117</v>
      </c>
      <c r="H25">
        <v>65432109</v>
      </c>
      <c r="I25" s="3" t="s">
        <v>161</v>
      </c>
      <c r="K25" t="s">
        <v>176</v>
      </c>
      <c r="L25" t="s">
        <v>182</v>
      </c>
      <c r="M25" t="s">
        <v>199</v>
      </c>
      <c r="N25" t="s">
        <v>204</v>
      </c>
      <c r="O25" t="s">
        <v>214</v>
      </c>
      <c r="P25" s="4">
        <f t="shared" ca="1" si="0"/>
        <v>68</v>
      </c>
      <c r="Q25">
        <f t="shared" ca="1" si="1"/>
        <v>22</v>
      </c>
      <c r="R25">
        <f t="shared" ca="1" si="2"/>
        <v>97</v>
      </c>
      <c r="S25">
        <f t="shared" ca="1" si="2"/>
        <v>81</v>
      </c>
      <c r="T25" s="5">
        <f t="shared" ca="1" si="3"/>
        <v>67</v>
      </c>
      <c r="U25" t="str">
        <f t="shared" ca="1" si="4"/>
        <v>Aprovado</v>
      </c>
    </row>
    <row r="26" spans="1:21" x14ac:dyDescent="0.25">
      <c r="A26">
        <v>25</v>
      </c>
      <c r="B26" t="s">
        <v>36</v>
      </c>
      <c r="C26" t="s">
        <v>76</v>
      </c>
      <c r="D26" t="str">
        <f t="shared" si="5"/>
        <v>HailinDíaz</v>
      </c>
      <c r="E26" t="s">
        <v>1</v>
      </c>
      <c r="F26" s="1">
        <v>36965</v>
      </c>
      <c r="G26" t="s">
        <v>118</v>
      </c>
      <c r="H26">
        <v>53210987</v>
      </c>
      <c r="I26" s="3" t="s">
        <v>162</v>
      </c>
      <c r="K26" t="s">
        <v>180</v>
      </c>
      <c r="L26" t="s">
        <v>183</v>
      </c>
      <c r="M26" t="s">
        <v>196</v>
      </c>
      <c r="N26" t="s">
        <v>204</v>
      </c>
      <c r="O26" t="s">
        <v>215</v>
      </c>
      <c r="P26" s="4">
        <f t="shared" ca="1" si="0"/>
        <v>67</v>
      </c>
      <c r="Q26">
        <f t="shared" ca="1" si="1"/>
        <v>34</v>
      </c>
      <c r="R26">
        <f t="shared" ca="1" si="2"/>
        <v>93</v>
      </c>
      <c r="S26">
        <f t="shared" ca="1" si="2"/>
        <v>96</v>
      </c>
      <c r="T26" s="5">
        <f t="shared" ca="1" si="3"/>
        <v>72.5</v>
      </c>
      <c r="U26" t="str">
        <f t="shared" ca="1" si="4"/>
        <v>Aprovado</v>
      </c>
    </row>
    <row r="27" spans="1:21" x14ac:dyDescent="0.25">
      <c r="A27">
        <v>26</v>
      </c>
      <c r="B27" t="s">
        <v>37</v>
      </c>
      <c r="C27" t="s">
        <v>77</v>
      </c>
      <c r="D27" t="str">
        <f t="shared" si="5"/>
        <v>YolanyAnaya</v>
      </c>
      <c r="E27" t="s">
        <v>1</v>
      </c>
      <c r="F27" s="1">
        <v>37362</v>
      </c>
      <c r="G27" t="s">
        <v>119</v>
      </c>
      <c r="H27">
        <v>98900876</v>
      </c>
      <c r="I27" s="3" t="s">
        <v>163</v>
      </c>
      <c r="K27" t="s">
        <v>180</v>
      </c>
      <c r="L27" t="s">
        <v>183</v>
      </c>
      <c r="M27" t="s">
        <v>195</v>
      </c>
      <c r="N27" t="s">
        <v>204</v>
      </c>
      <c r="O27" t="s">
        <v>216</v>
      </c>
      <c r="P27" s="4">
        <f t="shared" ca="1" si="0"/>
        <v>53</v>
      </c>
      <c r="Q27">
        <f t="shared" ca="1" si="1"/>
        <v>33</v>
      </c>
      <c r="R27">
        <f t="shared" ca="1" si="2"/>
        <v>96</v>
      </c>
      <c r="S27">
        <f t="shared" ca="1" si="2"/>
        <v>70</v>
      </c>
      <c r="T27" s="5">
        <f t="shared" ca="1" si="3"/>
        <v>63</v>
      </c>
      <c r="U27" t="str">
        <f t="shared" ca="1" si="4"/>
        <v>Aprovado</v>
      </c>
    </row>
    <row r="28" spans="1:21" x14ac:dyDescent="0.25">
      <c r="A28">
        <v>27</v>
      </c>
      <c r="B28" t="s">
        <v>38</v>
      </c>
      <c r="C28" t="s">
        <v>78</v>
      </c>
      <c r="D28" t="str">
        <f t="shared" si="5"/>
        <v>CruzCastillo</v>
      </c>
      <c r="E28" t="s">
        <v>2</v>
      </c>
      <c r="F28" s="1">
        <v>37758</v>
      </c>
      <c r="G28" t="s">
        <v>120</v>
      </c>
      <c r="H28">
        <v>23469879</v>
      </c>
      <c r="I28" s="3" t="s">
        <v>164</v>
      </c>
      <c r="K28" t="s">
        <v>177</v>
      </c>
      <c r="L28" t="s">
        <v>182</v>
      </c>
      <c r="M28" t="s">
        <v>194</v>
      </c>
      <c r="N28" t="s">
        <v>204</v>
      </c>
      <c r="O28" t="s">
        <v>217</v>
      </c>
      <c r="P28" s="4">
        <f t="shared" ca="1" si="0"/>
        <v>61</v>
      </c>
      <c r="Q28">
        <f t="shared" ca="1" si="1"/>
        <v>34</v>
      </c>
      <c r="R28">
        <f t="shared" ca="1" si="2"/>
        <v>87</v>
      </c>
      <c r="S28">
        <f t="shared" ca="1" si="2"/>
        <v>51</v>
      </c>
      <c r="T28" s="5">
        <f t="shared" ca="1" si="3"/>
        <v>58.25</v>
      </c>
      <c r="U28" t="str">
        <f t="shared" ca="1" si="4"/>
        <v>REPROVADO</v>
      </c>
    </row>
    <row r="29" spans="1:21" x14ac:dyDescent="0.25">
      <c r="A29">
        <v>28</v>
      </c>
      <c r="B29" t="s">
        <v>39</v>
      </c>
      <c r="C29" t="s">
        <v>33</v>
      </c>
      <c r="D29" t="str">
        <f t="shared" si="5"/>
        <v>MiguelMorquecho</v>
      </c>
      <c r="E29" t="s">
        <v>2</v>
      </c>
      <c r="F29" s="1">
        <v>38156</v>
      </c>
      <c r="G29" t="s">
        <v>121</v>
      </c>
      <c r="H29">
        <v>19285678</v>
      </c>
      <c r="I29" s="3" t="s">
        <v>165</v>
      </c>
      <c r="K29" t="s">
        <v>180</v>
      </c>
      <c r="L29" t="s">
        <v>183</v>
      </c>
      <c r="M29" t="s">
        <v>191</v>
      </c>
      <c r="N29" t="s">
        <v>204</v>
      </c>
      <c r="O29" t="s">
        <v>218</v>
      </c>
      <c r="P29" s="4">
        <f t="shared" ca="1" si="0"/>
        <v>100</v>
      </c>
      <c r="Q29">
        <f t="shared" ca="1" si="1"/>
        <v>29</v>
      </c>
      <c r="R29">
        <f t="shared" ca="1" si="2"/>
        <v>83</v>
      </c>
      <c r="S29">
        <f t="shared" ca="1" si="2"/>
        <v>47</v>
      </c>
      <c r="T29" s="5">
        <f t="shared" ca="1" si="3"/>
        <v>64.75</v>
      </c>
      <c r="U29" t="str">
        <f t="shared" ca="1" si="4"/>
        <v>Aprovado</v>
      </c>
    </row>
    <row r="30" spans="1:21" x14ac:dyDescent="0.25">
      <c r="A30">
        <v>29</v>
      </c>
      <c r="B30" t="s">
        <v>40</v>
      </c>
      <c r="C30" t="s">
        <v>80</v>
      </c>
      <c r="D30" t="str">
        <f t="shared" si="5"/>
        <v>OttonielVasquez</v>
      </c>
      <c r="E30" t="s">
        <v>2</v>
      </c>
      <c r="F30" s="1">
        <v>38552</v>
      </c>
      <c r="G30" t="s">
        <v>122</v>
      </c>
      <c r="H30">
        <v>78646549</v>
      </c>
      <c r="I30" s="3" t="s">
        <v>166</v>
      </c>
      <c r="K30" t="s">
        <v>176</v>
      </c>
      <c r="L30" t="s">
        <v>182</v>
      </c>
      <c r="M30" t="s">
        <v>200</v>
      </c>
      <c r="N30" t="s">
        <v>204</v>
      </c>
      <c r="O30" t="s">
        <v>219</v>
      </c>
      <c r="P30" s="4">
        <f t="shared" ca="1" si="0"/>
        <v>69</v>
      </c>
      <c r="Q30">
        <f t="shared" ca="1" si="1"/>
        <v>48</v>
      </c>
      <c r="R30">
        <f t="shared" ca="1" si="2"/>
        <v>86</v>
      </c>
      <c r="S30">
        <f t="shared" ca="1" si="2"/>
        <v>72</v>
      </c>
      <c r="T30" s="5">
        <f t="shared" ca="1" si="3"/>
        <v>68.75</v>
      </c>
      <c r="U30" t="str">
        <f t="shared" ca="1" si="4"/>
        <v>Aprovado</v>
      </c>
    </row>
    <row r="31" spans="1:21" x14ac:dyDescent="0.25">
      <c r="A31">
        <v>30</v>
      </c>
      <c r="B31" t="s">
        <v>41</v>
      </c>
      <c r="C31" t="s">
        <v>81</v>
      </c>
      <c r="D31" t="str">
        <f t="shared" si="5"/>
        <v>FredyCanil</v>
      </c>
      <c r="E31" t="s">
        <v>2</v>
      </c>
      <c r="F31" s="1">
        <v>38949</v>
      </c>
      <c r="G31" t="s">
        <v>123</v>
      </c>
      <c r="H31">
        <v>54687657</v>
      </c>
      <c r="I31" s="3" t="s">
        <v>155</v>
      </c>
      <c r="K31" t="s">
        <v>177</v>
      </c>
      <c r="L31" t="s">
        <v>182</v>
      </c>
      <c r="M31" t="s">
        <v>197</v>
      </c>
      <c r="N31" t="s">
        <v>204</v>
      </c>
      <c r="O31" t="s">
        <v>221</v>
      </c>
      <c r="P31" s="4">
        <f t="shared" ca="1" si="0"/>
        <v>40</v>
      </c>
      <c r="Q31">
        <f t="shared" ca="1" si="1"/>
        <v>27</v>
      </c>
      <c r="R31">
        <f t="shared" ca="1" si="2"/>
        <v>85</v>
      </c>
      <c r="S31">
        <f t="shared" ca="1" si="2"/>
        <v>23</v>
      </c>
      <c r="T31" s="5">
        <f t="shared" ca="1" si="3"/>
        <v>43.75</v>
      </c>
      <c r="U31" t="str">
        <f t="shared" ca="1" si="4"/>
        <v>REPROVADO</v>
      </c>
    </row>
    <row r="32" spans="1:21" x14ac:dyDescent="0.25">
      <c r="A32">
        <v>31</v>
      </c>
      <c r="B32" t="s">
        <v>42</v>
      </c>
      <c r="C32" t="s">
        <v>82</v>
      </c>
      <c r="D32" t="str">
        <f t="shared" si="5"/>
        <v>WilsonJulajuj</v>
      </c>
      <c r="E32" t="s">
        <v>2</v>
      </c>
      <c r="F32" s="1">
        <v>38981</v>
      </c>
      <c r="G32" t="s">
        <v>124</v>
      </c>
      <c r="H32">
        <v>68075796</v>
      </c>
      <c r="I32" s="3" t="s">
        <v>167</v>
      </c>
      <c r="K32" t="s">
        <v>179</v>
      </c>
      <c r="L32" t="s">
        <v>183</v>
      </c>
      <c r="M32" t="s">
        <v>187</v>
      </c>
      <c r="N32" t="s">
        <v>204</v>
      </c>
      <c r="O32" t="s">
        <v>222</v>
      </c>
      <c r="P32" s="4">
        <f t="shared" ca="1" si="0"/>
        <v>65</v>
      </c>
      <c r="Q32">
        <f t="shared" ca="1" si="1"/>
        <v>33</v>
      </c>
      <c r="R32">
        <f t="shared" ca="1" si="2"/>
        <v>80</v>
      </c>
      <c r="S32">
        <f t="shared" ca="1" si="2"/>
        <v>70</v>
      </c>
      <c r="T32" s="5">
        <f t="shared" ca="1" si="3"/>
        <v>62</v>
      </c>
      <c r="U32" t="str">
        <f t="shared" ca="1" si="4"/>
        <v>Aprovado</v>
      </c>
    </row>
    <row r="33" spans="1:21" x14ac:dyDescent="0.25">
      <c r="A33">
        <v>32</v>
      </c>
      <c r="B33" t="s">
        <v>43</v>
      </c>
      <c r="C33" t="s">
        <v>83</v>
      </c>
      <c r="D33" t="str">
        <f t="shared" si="5"/>
        <v>CasimiroBuch</v>
      </c>
      <c r="E33" t="s">
        <v>2</v>
      </c>
      <c r="F33" s="1">
        <v>38647</v>
      </c>
      <c r="G33" t="s">
        <v>125</v>
      </c>
      <c r="H33">
        <v>97653579</v>
      </c>
      <c r="I33" s="3" t="s">
        <v>168</v>
      </c>
      <c r="K33" t="s">
        <v>180</v>
      </c>
      <c r="L33" t="s">
        <v>183</v>
      </c>
      <c r="M33" t="s">
        <v>187</v>
      </c>
      <c r="N33" t="s">
        <v>204</v>
      </c>
      <c r="O33" t="s">
        <v>223</v>
      </c>
      <c r="P33" s="4">
        <f t="shared" ca="1" si="0"/>
        <v>35</v>
      </c>
      <c r="Q33">
        <f t="shared" ca="1" si="1"/>
        <v>30</v>
      </c>
      <c r="R33">
        <f t="shared" ca="1" si="2"/>
        <v>88</v>
      </c>
      <c r="S33">
        <f t="shared" ca="1" si="2"/>
        <v>37</v>
      </c>
      <c r="T33" s="5">
        <f t="shared" ca="1" si="3"/>
        <v>47.5</v>
      </c>
      <c r="U33" t="str">
        <f t="shared" ca="1" si="4"/>
        <v>REPROVADO</v>
      </c>
    </row>
    <row r="34" spans="1:21" x14ac:dyDescent="0.25">
      <c r="A34">
        <v>33</v>
      </c>
      <c r="B34" t="s">
        <v>44</v>
      </c>
      <c r="C34" t="s">
        <v>84</v>
      </c>
      <c r="D34" t="str">
        <f t="shared" si="5"/>
        <v>EsdrasCosigua</v>
      </c>
      <c r="E34" t="s">
        <v>2</v>
      </c>
      <c r="F34" s="1">
        <v>38313</v>
      </c>
      <c r="G34" t="s">
        <v>126</v>
      </c>
      <c r="H34">
        <v>87644678</v>
      </c>
      <c r="I34" s="3" t="s">
        <v>140</v>
      </c>
      <c r="K34" t="s">
        <v>180</v>
      </c>
      <c r="L34" t="s">
        <v>183</v>
      </c>
      <c r="M34" t="s">
        <v>191</v>
      </c>
      <c r="N34" t="s">
        <v>204</v>
      </c>
      <c r="O34" t="s">
        <v>224</v>
      </c>
      <c r="P34" s="4">
        <f t="shared" ca="1" si="0"/>
        <v>17</v>
      </c>
      <c r="Q34">
        <f t="shared" ca="1" si="1"/>
        <v>33</v>
      </c>
      <c r="R34">
        <f t="shared" ca="1" si="2"/>
        <v>71</v>
      </c>
      <c r="S34">
        <f t="shared" ca="1" si="2"/>
        <v>33</v>
      </c>
      <c r="T34" s="5">
        <f t="shared" ca="1" si="3"/>
        <v>38.5</v>
      </c>
      <c r="U34" t="str">
        <f t="shared" ca="1" si="4"/>
        <v>REPROVADO</v>
      </c>
    </row>
    <row r="35" spans="1:21" x14ac:dyDescent="0.25">
      <c r="A35">
        <v>34</v>
      </c>
      <c r="B35" t="s">
        <v>45</v>
      </c>
      <c r="C35" t="s">
        <v>85</v>
      </c>
      <c r="D35" t="str">
        <f t="shared" si="5"/>
        <v>EmmanuelBaquin</v>
      </c>
      <c r="E35" t="s">
        <v>2</v>
      </c>
      <c r="F35" s="1">
        <v>37978</v>
      </c>
      <c r="G35" t="s">
        <v>127</v>
      </c>
      <c r="H35">
        <v>65686777</v>
      </c>
      <c r="I35" s="3" t="s">
        <v>169</v>
      </c>
      <c r="K35" t="s">
        <v>179</v>
      </c>
      <c r="L35" t="s">
        <v>183</v>
      </c>
      <c r="M35" t="s">
        <v>186</v>
      </c>
      <c r="N35" t="s">
        <v>204</v>
      </c>
      <c r="O35" t="s">
        <v>225</v>
      </c>
      <c r="P35" s="4">
        <f t="shared" ca="1" si="0"/>
        <v>40</v>
      </c>
      <c r="Q35">
        <f t="shared" ca="1" si="1"/>
        <v>44</v>
      </c>
      <c r="R35">
        <f t="shared" ca="1" si="2"/>
        <v>33</v>
      </c>
      <c r="S35">
        <f t="shared" ca="1" si="2"/>
        <v>32</v>
      </c>
      <c r="T35" s="5">
        <f t="shared" ca="1" si="3"/>
        <v>37.25</v>
      </c>
      <c r="U35" t="str">
        <f t="shared" ca="1" si="4"/>
        <v>REPROVADO</v>
      </c>
    </row>
    <row r="36" spans="1:21" x14ac:dyDescent="0.25">
      <c r="A36">
        <v>35</v>
      </c>
      <c r="B36" t="s">
        <v>46</v>
      </c>
      <c r="C36" t="s">
        <v>86</v>
      </c>
      <c r="D36" t="str">
        <f t="shared" si="5"/>
        <v>UzíasTevez</v>
      </c>
      <c r="E36" t="s">
        <v>2</v>
      </c>
      <c r="F36" s="1">
        <v>37614</v>
      </c>
      <c r="G36" t="s">
        <v>128</v>
      </c>
      <c r="H36">
        <v>45767899</v>
      </c>
      <c r="I36" s="3" t="s">
        <v>170</v>
      </c>
      <c r="K36" t="s">
        <v>178</v>
      </c>
      <c r="L36" t="s">
        <v>183</v>
      </c>
      <c r="M36" t="s">
        <v>201</v>
      </c>
      <c r="N36" t="s">
        <v>204</v>
      </c>
      <c r="O36" t="s">
        <v>226</v>
      </c>
      <c r="P36" s="4">
        <f t="shared" ca="1" si="0"/>
        <v>70</v>
      </c>
      <c r="Q36">
        <f t="shared" ca="1" si="1"/>
        <v>33</v>
      </c>
      <c r="R36">
        <f t="shared" ca="1" si="2"/>
        <v>27</v>
      </c>
      <c r="S36">
        <f t="shared" ca="1" si="2"/>
        <v>54</v>
      </c>
      <c r="T36" s="5">
        <f t="shared" ca="1" si="3"/>
        <v>46</v>
      </c>
      <c r="U36" t="str">
        <f t="shared" ca="1" si="4"/>
        <v>REPROVADO</v>
      </c>
    </row>
    <row r="37" spans="1:21" x14ac:dyDescent="0.25">
      <c r="A37">
        <v>36</v>
      </c>
      <c r="B37" t="s">
        <v>47</v>
      </c>
      <c r="C37" t="s">
        <v>87</v>
      </c>
      <c r="D37" t="str">
        <f t="shared" si="5"/>
        <v>ElizerVera</v>
      </c>
      <c r="E37" t="s">
        <v>2</v>
      </c>
      <c r="F37" s="1">
        <v>37220</v>
      </c>
      <c r="G37" t="s">
        <v>129</v>
      </c>
      <c r="H37">
        <v>76009866</v>
      </c>
      <c r="I37" s="3" t="s">
        <v>171</v>
      </c>
      <c r="K37" t="s">
        <v>177</v>
      </c>
      <c r="L37" t="s">
        <v>182</v>
      </c>
      <c r="M37" t="s">
        <v>201</v>
      </c>
      <c r="N37" t="s">
        <v>204</v>
      </c>
      <c r="O37" t="s">
        <v>221</v>
      </c>
      <c r="P37" s="4">
        <f t="shared" ca="1" si="0"/>
        <v>100</v>
      </c>
      <c r="Q37">
        <f t="shared" ca="1" si="1"/>
        <v>32</v>
      </c>
      <c r="R37">
        <f t="shared" ca="1" si="2"/>
        <v>24</v>
      </c>
      <c r="S37">
        <f t="shared" ca="1" si="2"/>
        <v>38</v>
      </c>
      <c r="T37" s="5">
        <f t="shared" ca="1" si="3"/>
        <v>48.5</v>
      </c>
      <c r="U37" t="str">
        <f t="shared" ca="1" si="4"/>
        <v>REPROVADO</v>
      </c>
    </row>
    <row r="38" spans="1:21" x14ac:dyDescent="0.25">
      <c r="A38">
        <v>37</v>
      </c>
      <c r="B38" t="s">
        <v>48</v>
      </c>
      <c r="C38" t="s">
        <v>88</v>
      </c>
      <c r="D38" t="str">
        <f t="shared" si="5"/>
        <v>DagobertoBravo</v>
      </c>
      <c r="E38" t="s">
        <v>2</v>
      </c>
      <c r="F38" s="1">
        <v>36823</v>
      </c>
      <c r="G38" t="s">
        <v>130</v>
      </c>
      <c r="H38">
        <v>55435555</v>
      </c>
      <c r="I38" s="3" t="s">
        <v>172</v>
      </c>
      <c r="K38" t="s">
        <v>176</v>
      </c>
      <c r="L38" t="s">
        <v>182</v>
      </c>
      <c r="M38" t="s">
        <v>202</v>
      </c>
      <c r="N38" t="s">
        <v>204</v>
      </c>
      <c r="O38" t="s">
        <v>222</v>
      </c>
      <c r="P38" s="4">
        <f t="shared" ca="1" si="0"/>
        <v>18</v>
      </c>
      <c r="Q38">
        <f t="shared" ca="1" si="1"/>
        <v>27</v>
      </c>
      <c r="R38">
        <f t="shared" ca="1" si="2"/>
        <v>40</v>
      </c>
      <c r="S38">
        <f t="shared" ca="1" si="2"/>
        <v>91</v>
      </c>
      <c r="T38" s="5">
        <f t="shared" ca="1" si="3"/>
        <v>44</v>
      </c>
      <c r="U38" t="str">
        <f t="shared" ca="1" si="4"/>
        <v>REPROVADO</v>
      </c>
    </row>
    <row r="39" spans="1:21" x14ac:dyDescent="0.25">
      <c r="A39">
        <v>38</v>
      </c>
      <c r="B39" t="s">
        <v>49</v>
      </c>
      <c r="C39" t="s">
        <v>89</v>
      </c>
      <c r="D39" t="str">
        <f t="shared" si="5"/>
        <v>TomasaSaloj</v>
      </c>
      <c r="E39" t="s">
        <v>1</v>
      </c>
      <c r="F39" s="1">
        <v>36428</v>
      </c>
      <c r="G39" t="s">
        <v>131</v>
      </c>
      <c r="H39">
        <v>55559999</v>
      </c>
      <c r="I39" s="3" t="s">
        <v>173</v>
      </c>
      <c r="K39" t="s">
        <v>177</v>
      </c>
      <c r="L39" t="s">
        <v>182</v>
      </c>
      <c r="M39" t="s">
        <v>188</v>
      </c>
      <c r="N39" t="s">
        <v>204</v>
      </c>
      <c r="O39" t="s">
        <v>226</v>
      </c>
      <c r="P39" s="4">
        <f t="shared" ca="1" si="0"/>
        <v>39</v>
      </c>
      <c r="Q39">
        <f t="shared" ca="1" si="1"/>
        <v>42</v>
      </c>
      <c r="R39">
        <f t="shared" ca="1" si="2"/>
        <v>34</v>
      </c>
      <c r="S39">
        <f t="shared" ca="1" si="2"/>
        <v>63</v>
      </c>
      <c r="T39" s="5">
        <f t="shared" ca="1" si="3"/>
        <v>44.5</v>
      </c>
      <c r="U39" t="str">
        <f t="shared" ca="1" si="4"/>
        <v>REPROVADO</v>
      </c>
    </row>
    <row r="40" spans="1:21" x14ac:dyDescent="0.25">
      <c r="A40">
        <v>39</v>
      </c>
      <c r="B40" t="s">
        <v>50</v>
      </c>
      <c r="C40" t="s">
        <v>90</v>
      </c>
      <c r="D40" t="str">
        <f t="shared" si="5"/>
        <v>AnaCuá</v>
      </c>
      <c r="E40" t="s">
        <v>1</v>
      </c>
      <c r="F40" s="1">
        <v>36033</v>
      </c>
      <c r="G40" t="s">
        <v>132</v>
      </c>
      <c r="H40">
        <v>56473829</v>
      </c>
      <c r="I40" s="3" t="s">
        <v>174</v>
      </c>
      <c r="K40" t="s">
        <v>176</v>
      </c>
      <c r="L40" t="s">
        <v>182</v>
      </c>
      <c r="M40" t="s">
        <v>188</v>
      </c>
      <c r="N40" t="s">
        <v>204</v>
      </c>
      <c r="O40" t="s">
        <v>227</v>
      </c>
      <c r="P40" s="4">
        <f t="shared" ca="1" si="0"/>
        <v>42</v>
      </c>
      <c r="Q40">
        <f t="shared" ca="1" si="1"/>
        <v>32</v>
      </c>
      <c r="R40">
        <f t="shared" ca="1" si="2"/>
        <v>92</v>
      </c>
      <c r="S40">
        <f t="shared" ca="1" si="2"/>
        <v>75</v>
      </c>
      <c r="T40" s="5">
        <f t="shared" ca="1" si="3"/>
        <v>60.25</v>
      </c>
      <c r="U40" t="str">
        <f t="shared" ca="1" si="4"/>
        <v>Aprovado</v>
      </c>
    </row>
    <row r="41" spans="1:21" x14ac:dyDescent="0.25">
      <c r="A41">
        <v>40</v>
      </c>
      <c r="B41" t="s">
        <v>51</v>
      </c>
      <c r="C41" t="s">
        <v>91</v>
      </c>
      <c r="D41" t="str">
        <f t="shared" si="5"/>
        <v>RossmeryPuac</v>
      </c>
      <c r="E41" t="s">
        <v>1</v>
      </c>
      <c r="F41" s="1">
        <v>35700</v>
      </c>
      <c r="G41" t="s">
        <v>133</v>
      </c>
      <c r="H41">
        <v>10192837</v>
      </c>
      <c r="I41" s="3" t="s">
        <v>175</v>
      </c>
      <c r="K41" t="s">
        <v>180</v>
      </c>
      <c r="L41" t="s">
        <v>183</v>
      </c>
      <c r="M41" t="s">
        <v>203</v>
      </c>
      <c r="N41" t="s">
        <v>204</v>
      </c>
      <c r="O41" t="s">
        <v>227</v>
      </c>
      <c r="P41" s="4">
        <f t="shared" ca="1" si="0"/>
        <v>57</v>
      </c>
      <c r="Q41">
        <f t="shared" ca="1" si="1"/>
        <v>34</v>
      </c>
      <c r="R41">
        <f t="shared" ca="1" si="2"/>
        <v>64</v>
      </c>
      <c r="S41">
        <f t="shared" ca="1" si="2"/>
        <v>82</v>
      </c>
      <c r="T41" s="5">
        <f t="shared" ca="1" si="3"/>
        <v>59.25</v>
      </c>
      <c r="U41" t="str">
        <f t="shared" ca="1" si="4"/>
        <v>REPROVADO</v>
      </c>
    </row>
    <row r="42" spans="1:21" x14ac:dyDescent="0.25">
      <c r="T42" s="5"/>
    </row>
    <row r="43" spans="1:21" x14ac:dyDescent="0.25">
      <c r="T43" s="5"/>
    </row>
  </sheetData>
  <conditionalFormatting sqref="E6:E10">
    <cfRule type="uniqueValues" dxfId="1" priority="3"/>
  </conditionalFormatting>
  <conditionalFormatting sqref="G6:G41 H40:H41">
    <cfRule type="containsText" dxfId="0" priority="2" operator="containsText" text="0 calle 5 avenida,zona 1">
      <formula>NOT(ISERROR(SEARCH("0 calle 5 avenida,zona 1",G6)))</formula>
    </cfRule>
  </conditionalFormatting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2" r:id="rId30"/>
    <hyperlink ref="I34" r:id="rId31"/>
    <hyperlink ref="I35" r:id="rId32"/>
    <hyperlink ref="I36" r:id="rId33"/>
    <hyperlink ref="I37" r:id="rId34"/>
    <hyperlink ref="I38" r:id="rId35"/>
    <hyperlink ref="I39" r:id="rId36"/>
    <hyperlink ref="I40" r:id="rId37"/>
    <hyperlink ref="I41" r:id="rId38"/>
    <hyperlink ref="I31" r:id="rId39"/>
    <hyperlink ref="I33" r:id="rId40"/>
  </hyperlinks>
  <pageMargins left="0.7" right="0.7" top="0.75" bottom="0.75" header="0.3" footer="0.3"/>
  <pageSetup paperSize="9" orientation="portrait" horizontalDpi="1200" verticalDpi="1200" r:id="rId4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Hoja2!$A$2:$A$3</xm:f>
          </x14:formula1>
          <xm:sqref>E2:E41</xm:sqref>
        </x14:dataValidation>
        <x14:dataValidation type="list" allowBlank="1" showInputMessage="1" showErrorMessage="1">
          <x14:formula1>
            <xm:f>Hoja2!$E$4:$E$8</xm:f>
          </x14:formula1>
          <xm:sqref>K1:K41</xm:sqref>
        </x14:dataValidation>
        <x14:dataValidation type="list" allowBlank="1" showInputMessage="1" showErrorMessage="1">
          <x14:formula1>
            <xm:f>Hoja2!$H$4:$H$5</xm:f>
          </x14:formula1>
          <xm:sqref>L2:L41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6" sqref="H6"/>
    </sheetView>
  </sheetViews>
  <sheetFormatPr baseColWidth="10" defaultRowHeight="15" x14ac:dyDescent="0.25"/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E4" t="s">
        <v>176</v>
      </c>
      <c r="H4" t="s">
        <v>182</v>
      </c>
    </row>
    <row r="5" spans="1:8" x14ac:dyDescent="0.25">
      <c r="E5" t="s">
        <v>177</v>
      </c>
      <c r="H5" t="s">
        <v>183</v>
      </c>
    </row>
    <row r="6" spans="1:8" x14ac:dyDescent="0.25">
      <c r="E6" t="s">
        <v>178</v>
      </c>
    </row>
    <row r="7" spans="1:8" x14ac:dyDescent="0.25">
      <c r="E7" t="s">
        <v>179</v>
      </c>
    </row>
    <row r="8" spans="1:8" x14ac:dyDescent="0.25">
      <c r="E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2022-03-28T19:21:23Z</dcterms:created>
  <dcterms:modified xsi:type="dcterms:W3CDTF">2022-04-02T06:09:22Z</dcterms:modified>
</cp:coreProperties>
</file>