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LER\Documents\"/>
    </mc:Choice>
  </mc:AlternateContent>
  <xr:revisionPtr revIDLastSave="0" documentId="8_{DFC2452A-5E6D-4226-BBD8-9F10D9CDC5AF}" xr6:coauthVersionLast="47" xr6:coauthVersionMax="47" xr10:uidLastSave="{00000000-0000-0000-0000-000000000000}"/>
  <bookViews>
    <workbookView xWindow="-120" yWindow="-120" windowWidth="20730" windowHeight="11160" xr2:uid="{F33254EE-A1D0-47C7-8BC2-23F7F2171B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B24" i="1"/>
  <c r="C23" i="1"/>
  <c r="D23" i="1"/>
  <c r="B23" i="1"/>
  <c r="C21" i="1"/>
  <c r="D21" i="1"/>
  <c r="B21" i="1"/>
  <c r="C20" i="1"/>
  <c r="D20" i="1"/>
  <c r="B20" i="1"/>
  <c r="C19" i="1"/>
  <c r="D19" i="1"/>
  <c r="B19" i="1"/>
  <c r="C18" i="1"/>
  <c r="D18" i="1"/>
  <c r="B18" i="1"/>
  <c r="D6" i="1"/>
  <c r="E6" i="1"/>
  <c r="F6" i="1"/>
  <c r="G6" i="1"/>
  <c r="G7" i="1" s="1"/>
  <c r="C6" i="1"/>
  <c r="B6" i="1"/>
  <c r="D7" i="1" l="1"/>
  <c r="D8" i="1" s="1"/>
  <c r="D9" i="1" s="1"/>
  <c r="B7" i="1"/>
  <c r="B8" i="1" s="1"/>
  <c r="C7" i="1"/>
  <c r="C8" i="1" s="1"/>
  <c r="E7" i="1"/>
  <c r="E8" i="1" s="1"/>
  <c r="E9" i="1" s="1"/>
  <c r="G8" i="1"/>
  <c r="G9" i="1" s="1"/>
  <c r="F7" i="1"/>
  <c r="F8" i="1" s="1"/>
  <c r="B11" i="1" l="1"/>
  <c r="B9" i="1"/>
  <c r="D12" i="1"/>
  <c r="D11" i="1"/>
  <c r="E11" i="1"/>
  <c r="E12" i="1"/>
  <c r="B12" i="1"/>
  <c r="C9" i="1"/>
  <c r="C12" i="1" s="1"/>
  <c r="F12" i="1"/>
  <c r="F9" i="1"/>
  <c r="F11" i="1" s="1"/>
  <c r="G11" i="1"/>
  <c r="G12" i="1"/>
  <c r="C11" i="1" l="1"/>
</calcChain>
</file>

<file path=xl/sharedStrings.xml><?xml version="1.0" encoding="utf-8"?>
<sst xmlns="http://schemas.openxmlformats.org/spreadsheetml/2006/main" count="32" uniqueCount="25">
  <si>
    <t xml:space="preserve">                                                                DATOS DEL PRIMER TRIMESTRE</t>
  </si>
  <si>
    <t>Volumen de Ventas</t>
  </si>
  <si>
    <t>ingresos por ventas</t>
  </si>
  <si>
    <t>Costos Fijos</t>
  </si>
  <si>
    <t>Costos Variables</t>
  </si>
  <si>
    <t>Costes</t>
  </si>
  <si>
    <t>Costes Variables</t>
  </si>
  <si>
    <t>Costes Fijos</t>
  </si>
  <si>
    <t>Beneficios</t>
  </si>
  <si>
    <t>DATOS</t>
  </si>
  <si>
    <t xml:space="preserve">costes fijos </t>
  </si>
  <si>
    <t xml:space="preserve">Enero </t>
  </si>
  <si>
    <t>Marzo</t>
  </si>
  <si>
    <t xml:space="preserve">                                                                                     </t>
  </si>
  <si>
    <t xml:space="preserve">                                                                             DATOS DEL PRIMER TRIMESTRE                                                               </t>
  </si>
  <si>
    <t>Febrero</t>
  </si>
  <si>
    <t>Abril</t>
  </si>
  <si>
    <t>Mayo</t>
  </si>
  <si>
    <t>Junio</t>
  </si>
  <si>
    <t xml:space="preserve">                                                                             DATOS DEL TERCER TRIMESTRE                                                                                                                            </t>
  </si>
  <si>
    <t>Volmen de Ventas</t>
  </si>
  <si>
    <t>Indresos por ventas</t>
  </si>
  <si>
    <t>Costos</t>
  </si>
  <si>
    <t>Beneficion</t>
  </si>
  <si>
    <t xml:space="preserve">Costos Fijos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</si>
</sst>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9A34-BBC0-4CBA-AA86-D2906269F305}">
  <dimension ref="A1:M30"/>
  <sheetViews>
    <sheetView tabSelected="1" topLeftCell="A9" workbookViewId="0">
      <selection activeCell="D22" sqref="D22"/>
    </sheetView>
  </sheetViews>
  <sheetFormatPr baseColWidth="10" defaultRowHeight="15" x14ac:dyDescent="0.25"/>
  <cols>
    <col min="1" max="1" width="22.7109375" customWidth="1"/>
    <col min="2" max="2" width="12.7109375" customWidth="1"/>
    <col min="3" max="3" width="12.28515625" customWidth="1"/>
    <col min="4" max="4" width="12.140625" customWidth="1"/>
  </cols>
  <sheetData>
    <row r="1" spans="1:13" ht="31.5" customHeight="1" x14ac:dyDescent="0.25">
      <c r="A1" t="s">
        <v>14</v>
      </c>
      <c r="H1" t="s">
        <v>0</v>
      </c>
      <c r="I1" t="s">
        <v>0</v>
      </c>
      <c r="J1" t="s">
        <v>0</v>
      </c>
      <c r="K1" t="s">
        <v>0</v>
      </c>
      <c r="M1" t="s">
        <v>13</v>
      </c>
    </row>
    <row r="3" spans="1:13" x14ac:dyDescent="0.25">
      <c r="B3" s="1" t="s">
        <v>11</v>
      </c>
      <c r="C3" s="1" t="s">
        <v>15</v>
      </c>
      <c r="D3" s="1" t="s">
        <v>12</v>
      </c>
      <c r="E3" s="1" t="s">
        <v>16</v>
      </c>
      <c r="F3" s="1" t="s">
        <v>17</v>
      </c>
      <c r="G3" s="1" t="s">
        <v>18</v>
      </c>
    </row>
    <row r="4" spans="1:13" x14ac:dyDescent="0.25">
      <c r="A4" s="1" t="s">
        <v>1</v>
      </c>
      <c r="B4" s="3">
        <v>247</v>
      </c>
      <c r="C4" s="4">
        <v>333</v>
      </c>
      <c r="D4" s="1">
        <v>548</v>
      </c>
      <c r="E4" s="1">
        <v>254</v>
      </c>
      <c r="F4">
        <v>751</v>
      </c>
      <c r="G4" s="1">
        <v>427</v>
      </c>
    </row>
    <row r="5" spans="1:13" x14ac:dyDescent="0.25">
      <c r="A5" s="1" t="s">
        <v>2</v>
      </c>
      <c r="B5" s="1">
        <v>214.25</v>
      </c>
      <c r="C5" s="1">
        <v>654.21</v>
      </c>
      <c r="D5" s="1">
        <v>458.25</v>
      </c>
      <c r="E5" s="1">
        <v>325.54000000000002</v>
      </c>
      <c r="F5" s="1">
        <v>548.21</v>
      </c>
      <c r="G5" s="1">
        <v>874.24</v>
      </c>
    </row>
    <row r="6" spans="1:13" x14ac:dyDescent="0.25">
      <c r="A6" s="1" t="s">
        <v>7</v>
      </c>
      <c r="B6" s="2">
        <f>(B4+B5)</f>
        <v>461.25</v>
      </c>
      <c r="C6" s="1">
        <f>SUM(C4:C5)</f>
        <v>987.21</v>
      </c>
      <c r="D6" s="1">
        <f t="shared" ref="D6:G6" si="0">SUM(D4:D5)</f>
        <v>1006.25</v>
      </c>
      <c r="E6">
        <f t="shared" si="0"/>
        <v>579.54</v>
      </c>
      <c r="F6" s="1">
        <f t="shared" si="0"/>
        <v>1299.21</v>
      </c>
      <c r="G6" s="1">
        <f t="shared" si="0"/>
        <v>1301.24</v>
      </c>
    </row>
    <row r="7" spans="1:13" x14ac:dyDescent="0.25">
      <c r="A7" s="1" t="s">
        <v>6</v>
      </c>
      <c r="B7" s="1">
        <f>(B6*60%)</f>
        <v>276.75</v>
      </c>
      <c r="C7" s="1">
        <f t="shared" ref="C7:G7" si="1">(C6*60%)</f>
        <v>592.32600000000002</v>
      </c>
      <c r="D7" s="1">
        <f t="shared" si="1"/>
        <v>603.75</v>
      </c>
      <c r="E7" s="1">
        <f t="shared" si="1"/>
        <v>347.72399999999999</v>
      </c>
      <c r="F7" s="1">
        <f t="shared" si="1"/>
        <v>779.52599999999995</v>
      </c>
      <c r="G7" s="1">
        <f t="shared" si="1"/>
        <v>780.74400000000003</v>
      </c>
    </row>
    <row r="8" spans="1:13" x14ac:dyDescent="0.25">
      <c r="A8" s="1" t="s">
        <v>5</v>
      </c>
      <c r="B8" s="2">
        <f>SUM(B6:B7)</f>
        <v>738</v>
      </c>
      <c r="C8" s="2">
        <f t="shared" ref="C8:F8" si="2">SUM(C6:C7)</f>
        <v>1579.5360000000001</v>
      </c>
      <c r="D8" s="2">
        <f t="shared" si="2"/>
        <v>1610</v>
      </c>
      <c r="E8" s="2">
        <f t="shared" si="2"/>
        <v>927.2639999999999</v>
      </c>
      <c r="F8" s="2">
        <f t="shared" si="2"/>
        <v>2078.7359999999999</v>
      </c>
      <c r="G8" s="2">
        <f>SUM(G6:G7)</f>
        <v>2081.9839999999999</v>
      </c>
    </row>
    <row r="9" spans="1:13" x14ac:dyDescent="0.25">
      <c r="A9" s="1" t="s">
        <v>8</v>
      </c>
      <c r="B9" s="2">
        <f>(B6-B8)</f>
        <v>-276.75</v>
      </c>
      <c r="C9" s="2">
        <f t="shared" ref="C9:G9" si="3">(C6-C8)</f>
        <v>-592.32600000000002</v>
      </c>
      <c r="D9" s="2">
        <f t="shared" si="3"/>
        <v>-603.75</v>
      </c>
      <c r="E9" s="2">
        <f t="shared" si="3"/>
        <v>-347.72399999999993</v>
      </c>
      <c r="F9" s="2">
        <f t="shared" si="3"/>
        <v>-779.52599999999984</v>
      </c>
      <c r="G9" s="2">
        <f t="shared" si="3"/>
        <v>-780.74399999999991</v>
      </c>
    </row>
    <row r="10" spans="1:13" x14ac:dyDescent="0.25">
      <c r="A10" s="1"/>
      <c r="B10" s="1"/>
      <c r="C10" s="1"/>
      <c r="D10" s="1"/>
      <c r="E10" s="1"/>
      <c r="F10" s="1"/>
      <c r="G10" s="1"/>
    </row>
    <row r="11" spans="1:13" x14ac:dyDescent="0.25">
      <c r="A11" s="1" t="s">
        <v>9</v>
      </c>
      <c r="B11" s="2">
        <f>MAX(B4:B9)</f>
        <v>738</v>
      </c>
      <c r="C11" s="2">
        <f t="shared" ref="C11:G11" si="4">MAX(C4:C9)</f>
        <v>1579.5360000000001</v>
      </c>
      <c r="D11" s="2">
        <f t="shared" si="4"/>
        <v>1610</v>
      </c>
      <c r="E11" s="2">
        <f t="shared" si="4"/>
        <v>927.2639999999999</v>
      </c>
      <c r="F11" s="2">
        <f t="shared" si="4"/>
        <v>2078.7359999999999</v>
      </c>
      <c r="G11" s="2">
        <f t="shared" si="4"/>
        <v>2081.9839999999999</v>
      </c>
    </row>
    <row r="12" spans="1:13" x14ac:dyDescent="0.25">
      <c r="A12" s="1" t="s">
        <v>10</v>
      </c>
      <c r="B12" s="2">
        <f>MIN(B4:B9)</f>
        <v>-276.75</v>
      </c>
      <c r="C12" s="2">
        <f t="shared" ref="C12:G12" si="5">MIN(C4:C9)</f>
        <v>-592.32600000000002</v>
      </c>
      <c r="D12" s="2">
        <f t="shared" si="5"/>
        <v>-603.75</v>
      </c>
      <c r="E12" s="2">
        <f t="shared" si="5"/>
        <v>-347.72399999999993</v>
      </c>
      <c r="F12" s="2">
        <f t="shared" si="5"/>
        <v>-779.52599999999984</v>
      </c>
      <c r="G12" s="2">
        <f t="shared" si="5"/>
        <v>-780.74399999999991</v>
      </c>
    </row>
    <row r="14" spans="1:13" ht="27.75" customHeight="1" x14ac:dyDescent="0.25">
      <c r="A14" t="s">
        <v>19</v>
      </c>
    </row>
    <row r="15" spans="1:13" x14ac:dyDescent="0.25">
      <c r="A15" s="1"/>
      <c r="B15" s="1" t="s">
        <v>11</v>
      </c>
      <c r="C15" s="1" t="s">
        <v>15</v>
      </c>
      <c r="D15" s="1" t="s">
        <v>12</v>
      </c>
      <c r="E15" s="6"/>
      <c r="F15" s="6"/>
      <c r="G15" s="6"/>
    </row>
    <row r="16" spans="1:13" x14ac:dyDescent="0.25">
      <c r="A16" s="1" t="s">
        <v>20</v>
      </c>
      <c r="B16" s="1">
        <v>445</v>
      </c>
      <c r="C16" s="1">
        <v>220</v>
      </c>
      <c r="D16" s="1">
        <v>678</v>
      </c>
      <c r="E16" s="6"/>
      <c r="F16" s="6"/>
      <c r="G16" s="6"/>
    </row>
    <row r="17" spans="1:7" x14ac:dyDescent="0.25">
      <c r="A17" s="1" t="s">
        <v>21</v>
      </c>
      <c r="B17" s="1">
        <v>300.5</v>
      </c>
      <c r="C17" s="1">
        <v>459.32</v>
      </c>
      <c r="D17" s="1">
        <v>587.09</v>
      </c>
      <c r="E17" s="6"/>
      <c r="F17" s="6"/>
      <c r="G17" s="6"/>
    </row>
    <row r="18" spans="1:7" x14ac:dyDescent="0.25">
      <c r="A18" s="1" t="s">
        <v>3</v>
      </c>
      <c r="B18" s="1">
        <f>(B17+B16)</f>
        <v>745.5</v>
      </c>
      <c r="C18" s="1">
        <f t="shared" ref="C18:G18" si="6">(C17+C16)</f>
        <v>679.31999999999994</v>
      </c>
      <c r="D18" s="1">
        <f t="shared" si="6"/>
        <v>1265.0900000000001</v>
      </c>
      <c r="E18" s="6"/>
      <c r="F18" s="6"/>
      <c r="G18" s="6"/>
    </row>
    <row r="19" spans="1:7" x14ac:dyDescent="0.25">
      <c r="A19" s="1" t="s">
        <v>4</v>
      </c>
      <c r="B19" s="1">
        <f>(B18*20%)</f>
        <v>149.1</v>
      </c>
      <c r="C19" s="1">
        <f t="shared" ref="C19:G19" si="7">(C18*20%)</f>
        <v>135.864</v>
      </c>
      <c r="D19" s="1">
        <f t="shared" si="7"/>
        <v>253.01800000000003</v>
      </c>
      <c r="E19" s="6"/>
      <c r="F19" s="6"/>
      <c r="G19" s="6"/>
    </row>
    <row r="20" spans="1:7" x14ac:dyDescent="0.25">
      <c r="A20" s="1" t="s">
        <v>22</v>
      </c>
      <c r="B20" s="1">
        <f>SUM(B18:B19)</f>
        <v>894.6</v>
      </c>
      <c r="C20" s="1">
        <f t="shared" ref="C20:G20" si="8">SUM(C18:C19)</f>
        <v>815.18399999999997</v>
      </c>
      <c r="D20" s="1">
        <f t="shared" si="8"/>
        <v>1518.1080000000002</v>
      </c>
      <c r="E20" s="6"/>
      <c r="F20" s="6"/>
      <c r="G20" s="6"/>
    </row>
    <row r="21" spans="1:7" x14ac:dyDescent="0.25">
      <c r="A21" s="1" t="s">
        <v>23</v>
      </c>
      <c r="B21" s="1">
        <f>(B17-B20)</f>
        <v>-594.1</v>
      </c>
      <c r="C21" s="1">
        <f t="shared" ref="C21:G21" si="9">(C17-C20)</f>
        <v>-355.86399999999998</v>
      </c>
      <c r="D21" s="1">
        <f t="shared" si="9"/>
        <v>-931.01800000000014</v>
      </c>
      <c r="E21" s="6"/>
      <c r="F21" s="6"/>
      <c r="G21" s="6"/>
    </row>
    <row r="22" spans="1:7" x14ac:dyDescent="0.25">
      <c r="A22" s="1"/>
      <c r="B22" s="1"/>
      <c r="C22" s="1"/>
      <c r="D22" s="1"/>
      <c r="E22" s="6"/>
      <c r="F22" s="6"/>
      <c r="G22" s="6"/>
    </row>
    <row r="23" spans="1:7" x14ac:dyDescent="0.25">
      <c r="A23" s="5" t="s">
        <v>9</v>
      </c>
      <c r="B23" s="5">
        <f>MAX(B16:B21)</f>
        <v>894.6</v>
      </c>
      <c r="C23" s="5">
        <f t="shared" ref="C23:G23" si="10">MAX(C16:C21)</f>
        <v>815.18399999999997</v>
      </c>
      <c r="D23" s="1">
        <f t="shared" si="10"/>
        <v>1518.1080000000002</v>
      </c>
      <c r="E23" s="6"/>
      <c r="F23" s="6"/>
      <c r="G23" s="6"/>
    </row>
    <row r="24" spans="1:7" x14ac:dyDescent="0.25">
      <c r="A24" s="1" t="s">
        <v>24</v>
      </c>
      <c r="B24" s="1">
        <f>MIN(B16:B20)</f>
        <v>149.1</v>
      </c>
      <c r="C24" s="1">
        <f t="shared" ref="C24:G24" si="11">MIN(C16:C20)</f>
        <v>135.864</v>
      </c>
      <c r="D24" s="1">
        <f t="shared" si="11"/>
        <v>253.01800000000003</v>
      </c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DEYLER</dc:creator>
  <cp:lastModifiedBy>DEYLER</cp:lastModifiedBy>
  <dcterms:created xsi:type="dcterms:W3CDTF">2021-09-29T18:45:09Z</dcterms:created>
  <dcterms:modified xsi:type="dcterms:W3CDTF">2021-09-29T20:12:03Z</dcterms:modified>
</cp:coreProperties>
</file>