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23" i="1"/>
  <c r="G24" i="1"/>
  <c r="G25" i="1"/>
  <c r="G26" i="1"/>
  <c r="G27" i="1"/>
  <c r="G28" i="1"/>
  <c r="G29" i="1"/>
  <c r="G30" i="1"/>
  <c r="G31" i="1"/>
  <c r="G22" i="1"/>
  <c r="G13" i="1"/>
  <c r="G12" i="1"/>
  <c r="G11" i="1"/>
  <c r="G5" i="1"/>
  <c r="G6" i="1"/>
  <c r="G7" i="1"/>
  <c r="G8" i="1"/>
  <c r="G9" i="1"/>
  <c r="G4" i="1"/>
  <c r="G3" i="1"/>
</calcChain>
</file>

<file path=xl/sharedStrings.xml><?xml version="1.0" encoding="utf-8"?>
<sst xmlns="http://schemas.openxmlformats.org/spreadsheetml/2006/main" count="54" uniqueCount="40">
  <si>
    <t>PAPELERÍA JUAN GANDÍA</t>
  </si>
  <si>
    <t>COD.</t>
  </si>
  <si>
    <t>Nombre</t>
  </si>
  <si>
    <t xml:space="preserve">Precio Unitario </t>
  </si>
  <si>
    <t>Proveedor</t>
  </si>
  <si>
    <t>Cantidad</t>
  </si>
  <si>
    <t>Precio</t>
  </si>
  <si>
    <t>Libreta-50</t>
  </si>
  <si>
    <t>Agenda-2002</t>
  </si>
  <si>
    <t>Portafolios</t>
  </si>
  <si>
    <t>Agenda-2003</t>
  </si>
  <si>
    <t>Libreta-100</t>
  </si>
  <si>
    <t>Lápiz-08</t>
  </si>
  <si>
    <t>Lápiz-09</t>
  </si>
  <si>
    <t>AGISA</t>
  </si>
  <si>
    <t>CETESA</t>
  </si>
  <si>
    <t>PAPELSA</t>
  </si>
  <si>
    <t>TOTAL</t>
  </si>
  <si>
    <t>IVA (16%)</t>
  </si>
  <si>
    <t>PRE.FINAL</t>
  </si>
  <si>
    <t>FARMACIA DALILA</t>
  </si>
  <si>
    <t>NOMBRE</t>
  </si>
  <si>
    <t>PRECIO UNITARIO</t>
  </si>
  <si>
    <t>PROVEEDOR</t>
  </si>
  <si>
    <t>CANTIDAD</t>
  </si>
  <si>
    <t>PRECIO</t>
  </si>
  <si>
    <t>Vendas</t>
  </si>
  <si>
    <t>Alcohol</t>
  </si>
  <si>
    <t>Agua Oxigenada</t>
  </si>
  <si>
    <t>Toallas Sanitarias</t>
  </si>
  <si>
    <t>Aspirinas</t>
  </si>
  <si>
    <t>Sueros</t>
  </si>
  <si>
    <t>Leche en polvo</t>
  </si>
  <si>
    <t>Jarabe para la tos</t>
  </si>
  <si>
    <t>Algodón</t>
  </si>
  <si>
    <t xml:space="preserve">Hisopos </t>
  </si>
  <si>
    <t>READA</t>
  </si>
  <si>
    <t>BARISLAV</t>
  </si>
  <si>
    <t>MILUA</t>
  </si>
  <si>
    <t>IVA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</si>
</sst>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</xdr:row>
      <xdr:rowOff>152400</xdr:rowOff>
    </xdr:from>
    <xdr:to>
      <xdr:col>10</xdr:col>
      <xdr:colOff>200025</xdr:colOff>
      <xdr:row>4</xdr:row>
      <xdr:rowOff>57150</xdr:rowOff>
    </xdr:to>
    <xdr:sp macro="" textlink="">
      <xdr:nvSpPr>
        <xdr:cNvPr id="2" name="CuadroTexto 1"/>
        <xdr:cNvSpPr txBox="1"/>
      </xdr:nvSpPr>
      <xdr:spPr>
        <a:xfrm>
          <a:off x="6753225" y="704850"/>
          <a:ext cx="1057275" cy="28575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FORMULAS</a:t>
          </a:r>
        </a:p>
        <a:p>
          <a:endParaRPr lang="es-MX" sz="1100" b="1"/>
        </a:p>
      </xdr:txBody>
    </xdr:sp>
    <xdr:clientData/>
  </xdr:twoCellAnchor>
  <xdr:twoCellAnchor>
    <xdr:from>
      <xdr:col>8</xdr:col>
      <xdr:colOff>619125</xdr:colOff>
      <xdr:row>5</xdr:row>
      <xdr:rowOff>28575</xdr:rowOff>
    </xdr:from>
    <xdr:to>
      <xdr:col>12</xdr:col>
      <xdr:colOff>657225</xdr:colOff>
      <xdr:row>13</xdr:row>
      <xdr:rowOff>1</xdr:rowOff>
    </xdr:to>
    <xdr:sp macro="" textlink="">
      <xdr:nvSpPr>
        <xdr:cNvPr id="3" name="CuadroTexto 2"/>
        <xdr:cNvSpPr txBox="1"/>
      </xdr:nvSpPr>
      <xdr:spPr>
        <a:xfrm>
          <a:off x="6705600" y="1152525"/>
          <a:ext cx="3086100" cy="1495426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PRECIO	=(PRECIO</a:t>
          </a:r>
          <a:r>
            <a:rPr lang="es-MX" sz="1200" b="1" baseline="0"/>
            <a:t> UNITARIO +PRECIO)</a:t>
          </a:r>
        </a:p>
        <a:p>
          <a:endParaRPr lang="es-MX" sz="1200" b="1" baseline="0"/>
        </a:p>
        <a:p>
          <a:r>
            <a:rPr lang="es-MX" sz="1200" b="1" baseline="0"/>
            <a:t>TOTAL	=SUMA(G3:G9)</a:t>
          </a:r>
        </a:p>
        <a:p>
          <a:endParaRPr lang="es-MX" sz="1200" b="1" baseline="0"/>
        </a:p>
        <a:p>
          <a:r>
            <a:rPr lang="es-MX" sz="1200" b="1" baseline="0"/>
            <a:t>IVA	=(TOTAL*16%)</a:t>
          </a:r>
        </a:p>
        <a:p>
          <a:endParaRPr lang="es-MX" sz="1200" b="1"/>
        </a:p>
        <a:p>
          <a:r>
            <a:rPr lang="es-MX" sz="1200" b="1"/>
            <a:t>PRE. FINAL	=(TOTAL</a:t>
          </a:r>
          <a:r>
            <a:rPr lang="es-MX" sz="1200" b="1" baseline="0"/>
            <a:t>+ IVA)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J19" sqref="J19"/>
    </sheetView>
  </sheetViews>
  <sheetFormatPr baseColWidth="10" defaultRowHeight="15" x14ac:dyDescent="0.25"/>
  <cols>
    <col min="4" max="4" width="11.28515625" customWidth="1"/>
    <col min="5" max="5" width="12.28515625" customWidth="1"/>
    <col min="7" max="7" width="11.85546875" bestFit="1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ht="28.5" customHeight="1" x14ac:dyDescent="0.25">
      <c r="A2" s="2" t="s">
        <v>1</v>
      </c>
      <c r="B2" s="7" t="s">
        <v>2</v>
      </c>
      <c r="C2" s="7"/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>
        <v>10</v>
      </c>
      <c r="B3" s="6" t="s">
        <v>7</v>
      </c>
      <c r="C3" s="7"/>
      <c r="D3" s="4">
        <v>8.1999999999999993</v>
      </c>
      <c r="E3" s="4" t="s">
        <v>14</v>
      </c>
      <c r="F3" s="4">
        <v>150</v>
      </c>
      <c r="G3" s="4">
        <f>(D3*F3)</f>
        <v>1230</v>
      </c>
    </row>
    <row r="4" spans="1:7" x14ac:dyDescent="0.25">
      <c r="A4" s="4">
        <v>40</v>
      </c>
      <c r="B4" s="6" t="s">
        <v>8</v>
      </c>
      <c r="C4" s="6"/>
      <c r="D4" s="4">
        <v>13.45</v>
      </c>
      <c r="E4" s="4" t="s">
        <v>15</v>
      </c>
      <c r="F4" s="4">
        <v>50</v>
      </c>
      <c r="G4" s="4">
        <f>(F4*D4)</f>
        <v>672.5</v>
      </c>
    </row>
    <row r="5" spans="1:7" x14ac:dyDescent="0.25">
      <c r="A5" s="4">
        <v>3</v>
      </c>
      <c r="B5" s="6" t="s">
        <v>9</v>
      </c>
      <c r="C5" s="6"/>
      <c r="D5" s="4">
        <v>20.399999999999999</v>
      </c>
      <c r="E5" s="4" t="s">
        <v>15</v>
      </c>
      <c r="F5" s="4">
        <v>75</v>
      </c>
      <c r="G5" s="4">
        <f t="shared" ref="G5:G9" si="0">(F5*D5)</f>
        <v>1530</v>
      </c>
    </row>
    <row r="6" spans="1:7" x14ac:dyDescent="0.25">
      <c r="A6" s="4">
        <v>5</v>
      </c>
      <c r="B6" s="6" t="s">
        <v>10</v>
      </c>
      <c r="C6" s="6"/>
      <c r="D6" s="4">
        <v>15</v>
      </c>
      <c r="E6" s="4" t="s">
        <v>16</v>
      </c>
      <c r="F6" s="4">
        <v>75</v>
      </c>
      <c r="G6" s="4">
        <f t="shared" si="0"/>
        <v>1125</v>
      </c>
    </row>
    <row r="7" spans="1:7" x14ac:dyDescent="0.25">
      <c r="A7" s="4">
        <v>30</v>
      </c>
      <c r="B7" s="6" t="s">
        <v>11</v>
      </c>
      <c r="C7" s="6"/>
      <c r="D7" s="4">
        <v>2.84</v>
      </c>
      <c r="E7" s="4" t="s">
        <v>16</v>
      </c>
      <c r="F7" s="4">
        <v>90</v>
      </c>
      <c r="G7" s="4">
        <f t="shared" si="0"/>
        <v>255.6</v>
      </c>
    </row>
    <row r="8" spans="1:7" x14ac:dyDescent="0.25">
      <c r="A8" s="4">
        <v>2</v>
      </c>
      <c r="B8" s="6" t="s">
        <v>12</v>
      </c>
      <c r="C8" s="6"/>
      <c r="D8" s="4">
        <v>0.5</v>
      </c>
      <c r="E8" s="4" t="s">
        <v>15</v>
      </c>
      <c r="F8" s="4">
        <v>120</v>
      </c>
      <c r="G8" s="4">
        <f t="shared" si="0"/>
        <v>60</v>
      </c>
    </row>
    <row r="9" spans="1:7" x14ac:dyDescent="0.25">
      <c r="A9" s="4">
        <v>21</v>
      </c>
      <c r="B9" s="6" t="s">
        <v>13</v>
      </c>
      <c r="C9" s="6"/>
      <c r="D9" s="4">
        <v>0.5</v>
      </c>
      <c r="E9" s="4" t="s">
        <v>15</v>
      </c>
      <c r="F9" s="4">
        <v>120</v>
      </c>
      <c r="G9" s="4">
        <f t="shared" si="0"/>
        <v>60</v>
      </c>
    </row>
    <row r="11" spans="1:7" x14ac:dyDescent="0.25">
      <c r="F11" s="1" t="s">
        <v>17</v>
      </c>
      <c r="G11">
        <f>SUM(G3:G9)</f>
        <v>4933.1000000000004</v>
      </c>
    </row>
    <row r="12" spans="1:7" x14ac:dyDescent="0.25">
      <c r="F12" s="1" t="s">
        <v>18</v>
      </c>
      <c r="G12">
        <f>(G11*16%)</f>
        <v>789.29600000000005</v>
      </c>
    </row>
    <row r="13" spans="1:7" x14ac:dyDescent="0.25">
      <c r="F13" s="1" t="s">
        <v>19</v>
      </c>
      <c r="G13">
        <f>(G11+G12)</f>
        <v>5722.3960000000006</v>
      </c>
    </row>
    <row r="20" spans="1:7" x14ac:dyDescent="0.25">
      <c r="A20" s="7" t="s">
        <v>20</v>
      </c>
      <c r="B20" s="7"/>
      <c r="C20" s="7"/>
      <c r="D20" s="7"/>
      <c r="E20" s="7"/>
      <c r="F20" s="7"/>
      <c r="G20" s="7"/>
    </row>
    <row r="21" spans="1:7" ht="27.75" customHeight="1" x14ac:dyDescent="0.25">
      <c r="A21" s="2" t="s">
        <v>1</v>
      </c>
      <c r="B21" s="7" t="s">
        <v>21</v>
      </c>
      <c r="C21" s="7"/>
      <c r="D21" s="3" t="s">
        <v>22</v>
      </c>
      <c r="E21" s="2" t="s">
        <v>23</v>
      </c>
      <c r="F21" s="2" t="s">
        <v>24</v>
      </c>
      <c r="G21" s="2" t="s">
        <v>25</v>
      </c>
    </row>
    <row r="22" spans="1:7" x14ac:dyDescent="0.25">
      <c r="A22" s="4">
        <v>8</v>
      </c>
      <c r="B22" s="5" t="s">
        <v>26</v>
      </c>
      <c r="C22" s="5"/>
      <c r="D22" s="4">
        <v>10</v>
      </c>
      <c r="E22" s="4" t="s">
        <v>36</v>
      </c>
      <c r="F22" s="4">
        <v>230</v>
      </c>
      <c r="G22" s="4">
        <f>(D22*F22)</f>
        <v>2300</v>
      </c>
    </row>
    <row r="23" spans="1:7" x14ac:dyDescent="0.25">
      <c r="A23" s="4">
        <v>3</v>
      </c>
      <c r="B23" s="5" t="s">
        <v>27</v>
      </c>
      <c r="C23" s="5"/>
      <c r="D23" s="4">
        <v>18</v>
      </c>
      <c r="E23" s="4" t="s">
        <v>37</v>
      </c>
      <c r="F23" s="4">
        <v>289</v>
      </c>
      <c r="G23" s="4">
        <f t="shared" ref="G23:G31" si="1">(D23*F23)</f>
        <v>5202</v>
      </c>
    </row>
    <row r="24" spans="1:7" x14ac:dyDescent="0.25">
      <c r="A24" s="4">
        <v>6</v>
      </c>
      <c r="B24" s="5" t="s">
        <v>28</v>
      </c>
      <c r="C24" s="5"/>
      <c r="D24" s="4">
        <v>16.5</v>
      </c>
      <c r="E24" s="4" t="s">
        <v>37</v>
      </c>
      <c r="F24" s="4">
        <v>387</v>
      </c>
      <c r="G24" s="4">
        <f t="shared" si="1"/>
        <v>6385.5</v>
      </c>
    </row>
    <row r="25" spans="1:7" x14ac:dyDescent="0.25">
      <c r="A25" s="4">
        <v>9</v>
      </c>
      <c r="B25" s="5" t="s">
        <v>29</v>
      </c>
      <c r="C25" s="5"/>
      <c r="D25" s="4">
        <v>17.75</v>
      </c>
      <c r="E25" s="4" t="s">
        <v>36</v>
      </c>
      <c r="F25" s="4">
        <v>499</v>
      </c>
      <c r="G25" s="4">
        <f t="shared" si="1"/>
        <v>8857.25</v>
      </c>
    </row>
    <row r="26" spans="1:7" x14ac:dyDescent="0.25">
      <c r="A26" s="4">
        <v>1</v>
      </c>
      <c r="B26" s="5" t="s">
        <v>30</v>
      </c>
      <c r="C26" s="5"/>
      <c r="D26" s="4">
        <v>2.5</v>
      </c>
      <c r="E26" s="4" t="s">
        <v>38</v>
      </c>
      <c r="F26" s="4">
        <v>680</v>
      </c>
      <c r="G26" s="4">
        <f t="shared" si="1"/>
        <v>1700</v>
      </c>
    </row>
    <row r="27" spans="1:7" x14ac:dyDescent="0.25">
      <c r="A27" s="4">
        <v>10</v>
      </c>
      <c r="B27" s="5" t="s">
        <v>31</v>
      </c>
      <c r="C27" s="5"/>
      <c r="D27" s="4">
        <v>13.4</v>
      </c>
      <c r="E27" s="4" t="s">
        <v>38</v>
      </c>
      <c r="F27" s="4">
        <v>444</v>
      </c>
      <c r="G27" s="4">
        <f t="shared" si="1"/>
        <v>5949.6</v>
      </c>
    </row>
    <row r="28" spans="1:7" x14ac:dyDescent="0.25">
      <c r="A28" s="4">
        <v>22</v>
      </c>
      <c r="B28" s="5" t="s">
        <v>32</v>
      </c>
      <c r="C28" s="5"/>
      <c r="D28" s="4">
        <v>27.85</v>
      </c>
      <c r="E28" s="4" t="s">
        <v>38</v>
      </c>
      <c r="F28" s="4">
        <v>567</v>
      </c>
      <c r="G28" s="4">
        <f t="shared" si="1"/>
        <v>15790.95</v>
      </c>
    </row>
    <row r="29" spans="1:7" x14ac:dyDescent="0.25">
      <c r="A29" s="4">
        <v>16</v>
      </c>
      <c r="B29" s="5" t="s">
        <v>33</v>
      </c>
      <c r="C29" s="5"/>
      <c r="D29" s="4">
        <v>11</v>
      </c>
      <c r="E29" s="4" t="s">
        <v>37</v>
      </c>
      <c r="F29" s="4">
        <v>493</v>
      </c>
      <c r="G29" s="4">
        <f t="shared" si="1"/>
        <v>5423</v>
      </c>
    </row>
    <row r="30" spans="1:7" x14ac:dyDescent="0.25">
      <c r="A30" s="4">
        <v>5</v>
      </c>
      <c r="B30" s="5" t="s">
        <v>34</v>
      </c>
      <c r="C30" s="5"/>
      <c r="D30" s="4">
        <v>7.8</v>
      </c>
      <c r="E30" s="4" t="s">
        <v>36</v>
      </c>
      <c r="F30" s="4">
        <v>773</v>
      </c>
      <c r="G30" s="4">
        <f t="shared" si="1"/>
        <v>6029.4</v>
      </c>
    </row>
    <row r="31" spans="1:7" x14ac:dyDescent="0.25">
      <c r="A31" s="4">
        <v>20</v>
      </c>
      <c r="B31" s="5" t="s">
        <v>35</v>
      </c>
      <c r="C31" s="5"/>
      <c r="D31" s="4">
        <v>5.6</v>
      </c>
      <c r="E31" s="4" t="s">
        <v>36</v>
      </c>
      <c r="F31" s="4">
        <v>824</v>
      </c>
      <c r="G31" s="4">
        <f t="shared" si="1"/>
        <v>4614.3999999999996</v>
      </c>
    </row>
    <row r="33" spans="6:7" x14ac:dyDescent="0.25">
      <c r="F33" s="1" t="s">
        <v>17</v>
      </c>
      <c r="G33">
        <f>SUM(G22:G31)</f>
        <v>62252.100000000006</v>
      </c>
    </row>
    <row r="34" spans="6:7" x14ac:dyDescent="0.25">
      <c r="F34" s="1" t="s">
        <v>39</v>
      </c>
      <c r="G34">
        <f>(G33*10%)</f>
        <v>6225.2100000000009</v>
      </c>
    </row>
    <row r="35" spans="6:7" x14ac:dyDescent="0.25">
      <c r="F35" s="1" t="s">
        <v>19</v>
      </c>
      <c r="G35">
        <f>(G33+G34)</f>
        <v>68477.310000000012</v>
      </c>
    </row>
  </sheetData>
  <mergeCells count="21">
    <mergeCell ref="B22:C22"/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A20:G20"/>
    <mergeCell ref="B21:C21"/>
    <mergeCell ref="B29:C29"/>
    <mergeCell ref="B30:C30"/>
    <mergeCell ref="B31:C31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Cifuentes</dc:creator>
  <cp:lastModifiedBy>CENTRAL PC - 2</cp:lastModifiedBy>
  <dcterms:created xsi:type="dcterms:W3CDTF">2021-09-22T20:09:30Z</dcterms:created>
  <dcterms:modified xsi:type="dcterms:W3CDTF">2021-10-07T16:20:00Z</dcterms:modified>
</cp:coreProperties>
</file>