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246\Documents\Excel\ejercicios de 3r Bloque\"/>
    </mc:Choice>
  </mc:AlternateContent>
  <xr:revisionPtr revIDLastSave="0" documentId="13_ncr:1_{2C0F1092-5135-4759-8E6C-219788F4E43F}" xr6:coauthVersionLast="45" xr6:coauthVersionMax="45" xr10:uidLastSave="{00000000-0000-0000-0000-000000000000}"/>
  <bookViews>
    <workbookView xWindow="-120" yWindow="-120" windowWidth="20730" windowHeight="11160" activeTab="3" xr2:uid="{D794E1CD-9360-4EAD-8739-FFE11643A8A5}"/>
  </bookViews>
  <sheets>
    <sheet name="Partidas de Ajustes " sheetId="1" r:id="rId1"/>
    <sheet name="Hoja de Trabajo " sheetId="2" r:id="rId2"/>
    <sheet name="Estados de Resultados " sheetId="3" r:id="rId3"/>
    <sheet name="Balance General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2" l="1"/>
  <c r="K64" i="2"/>
  <c r="J64" i="2"/>
  <c r="I64" i="2"/>
  <c r="H64" i="2"/>
  <c r="F64" i="2"/>
  <c r="E64" i="2"/>
  <c r="D64" i="2"/>
  <c r="C64" i="2"/>
  <c r="G33" i="2"/>
  <c r="G32" i="2"/>
  <c r="G20" i="2"/>
  <c r="G15" i="2"/>
  <c r="G13" i="2"/>
  <c r="G64" i="2" s="1"/>
  <c r="E43" i="4"/>
  <c r="E42" i="4"/>
  <c r="D40" i="4"/>
  <c r="E37" i="4"/>
  <c r="E34" i="4"/>
  <c r="E26" i="4"/>
  <c r="E25" i="4"/>
  <c r="D21" i="4"/>
  <c r="D25" i="4"/>
  <c r="D23" i="4"/>
  <c r="D19" i="4"/>
  <c r="D17" i="4"/>
  <c r="E14" i="4"/>
  <c r="D10" i="4"/>
  <c r="E48" i="3"/>
  <c r="E47" i="3"/>
  <c r="E42" i="3"/>
  <c r="E41" i="3"/>
  <c r="D41" i="3"/>
  <c r="D28" i="3"/>
  <c r="E16" i="3"/>
  <c r="E15" i="3"/>
  <c r="D14" i="3"/>
  <c r="D13" i="3"/>
  <c r="C11" i="3"/>
  <c r="E6" i="3"/>
  <c r="D51" i="1" l="1"/>
  <c r="C51" i="1"/>
  <c r="D45" i="1"/>
  <c r="C45" i="1"/>
  <c r="D41" i="1"/>
  <c r="C41" i="1"/>
  <c r="D37" i="1"/>
  <c r="C37" i="1"/>
  <c r="D33" i="1"/>
  <c r="C33" i="1"/>
  <c r="D29" i="1"/>
  <c r="C29" i="1"/>
  <c r="D25" i="1"/>
  <c r="C25" i="1"/>
  <c r="D16" i="1"/>
  <c r="C16" i="1"/>
</calcChain>
</file>

<file path=xl/sharedStrings.xml><?xml version="1.0" encoding="utf-8"?>
<sst xmlns="http://schemas.openxmlformats.org/spreadsheetml/2006/main" count="220" uniqueCount="178">
  <si>
    <t xml:space="preserve">PARTIDAS DE AJUSTES </t>
  </si>
  <si>
    <t>P#XX</t>
  </si>
  <si>
    <t xml:space="preserve">Depre. Mobiliario y Equipo ventas </t>
  </si>
  <si>
    <t>Depre. Mobiliario y Equipo Admón</t>
  </si>
  <si>
    <t xml:space="preserve">Depre. Equipo de Computación Ventas </t>
  </si>
  <si>
    <t>Depre. Equipo de Computación Admón</t>
  </si>
  <si>
    <t xml:space="preserve">Depre.Inmuebles Ventas </t>
  </si>
  <si>
    <t xml:space="preserve">Depre. Inmuebles Admón </t>
  </si>
  <si>
    <t xml:space="preserve">      A:Depreciación ada Mobiliario y Equipo </t>
  </si>
  <si>
    <t>v/20% sobreQ13,320</t>
  </si>
  <si>
    <t xml:space="preserve">     A:Depreciación ada Equipo de Computación</t>
  </si>
  <si>
    <t>v/33.33% sobreQ10,000</t>
  </si>
  <si>
    <t xml:space="preserve">    A:Depreciación ada Inmuebles </t>
  </si>
  <si>
    <t>v/216450*70% y 5%</t>
  </si>
  <si>
    <t xml:space="preserve">v/depreciaciones de ley del Ejercicio </t>
  </si>
  <si>
    <t>P#xx</t>
  </si>
  <si>
    <t>Amort. Gastos de Constitución Admón</t>
  </si>
  <si>
    <t>Amort. Programas Informaticos ventas</t>
  </si>
  <si>
    <t>Amort. Programas Informaticos Admón</t>
  </si>
  <si>
    <t>v/20% sobre Q8214</t>
  </si>
  <si>
    <t>v/20% sobreQ6650</t>
  </si>
  <si>
    <t xml:space="preserve">v/Amortizaciones de ley del ejercicio </t>
  </si>
  <si>
    <t xml:space="preserve">      A: Amort. Ada Gastos de Constitución</t>
  </si>
  <si>
    <t xml:space="preserve">     A:  Amort. Ada Programas Informaticos </t>
  </si>
  <si>
    <t xml:space="preserve">Impuestos y Contribuciones </t>
  </si>
  <si>
    <t xml:space="preserve">     A:Cuenta por Pagar </t>
  </si>
  <si>
    <t>v/9 por millar sobreQ216,450 del IUS y en 1Trimes</t>
  </si>
  <si>
    <t xml:space="preserve">Seguros Pagados </t>
  </si>
  <si>
    <t xml:space="preserve">     A:Seguros Pagados Anticipados </t>
  </si>
  <si>
    <t xml:space="preserve">v/Vencimiento del 80% de Seguros Pagados </t>
  </si>
  <si>
    <t xml:space="preserve">Cuentas Incobrables </t>
  </si>
  <si>
    <t xml:space="preserve">     A:Reserva para cuenta Incobrables </t>
  </si>
  <si>
    <t>v/3% sobre Q14985</t>
  </si>
  <si>
    <t xml:space="preserve">Intereses Gastos </t>
  </si>
  <si>
    <t xml:space="preserve">     A:Cuentas por Pagar </t>
  </si>
  <si>
    <t>v/21% sobreQ8,8880 en 2 meses</t>
  </si>
  <si>
    <t xml:space="preserve">Impuestos sobre la Renta </t>
  </si>
  <si>
    <t xml:space="preserve">    A:Impuestos sobre la Renta por Pagar </t>
  </si>
  <si>
    <t>v/5% sobre Q23,000</t>
  </si>
  <si>
    <t xml:space="preserve">Material de Empaque Consumido </t>
  </si>
  <si>
    <t xml:space="preserve">Papeleria y Utiles Consumida </t>
  </si>
  <si>
    <t xml:space="preserve">     A:Material de Empaque </t>
  </si>
  <si>
    <t xml:space="preserve">     A:Papeleria y Utiles </t>
  </si>
  <si>
    <t xml:space="preserve">v/Consumo durante el ejercicio </t>
  </si>
  <si>
    <t xml:space="preserve">El Almacén "El Punto" Propiedad de Diana Morales y CIA, S.C </t>
  </si>
  <si>
    <t>Estado de Resultados del Ejercicio Contable: 01/01/2020 al 31/12/2020</t>
  </si>
  <si>
    <t>Ingresos</t>
  </si>
  <si>
    <t xml:space="preserve">Ventas </t>
  </si>
  <si>
    <t xml:space="preserve">Ventas Brutas </t>
  </si>
  <si>
    <t xml:space="preserve">Rebajas y devoluciones sobre Ventas </t>
  </si>
  <si>
    <t xml:space="preserve">Ventas Netas </t>
  </si>
  <si>
    <t>Costos de Ventas</t>
  </si>
  <si>
    <t>Mercaderias Inv. No.01</t>
  </si>
  <si>
    <t>Compras</t>
  </si>
  <si>
    <t xml:space="preserve">Gastos sobre Compras </t>
  </si>
  <si>
    <t xml:space="preserve">Compras Brutas </t>
  </si>
  <si>
    <t xml:space="preserve">Rebajas y Devoluciones sobre Compras </t>
  </si>
  <si>
    <t xml:space="preserve">Compras Netas </t>
  </si>
  <si>
    <t>Mercaderias Disponible</t>
  </si>
  <si>
    <t>Mercaderias Inv. No.02</t>
  </si>
  <si>
    <t xml:space="preserve">Ganancias Brutas en Ventas </t>
  </si>
  <si>
    <t>Gastos de Operación</t>
  </si>
  <si>
    <t>Gasto de Distribución</t>
  </si>
  <si>
    <t xml:space="preserve">Sueldos Ventas </t>
  </si>
  <si>
    <t xml:space="preserve">Publicidad Pagada </t>
  </si>
  <si>
    <t xml:space="preserve">Impuestos sobre la renta </t>
  </si>
  <si>
    <t xml:space="preserve">Cuota IGSS Ventas </t>
  </si>
  <si>
    <t xml:space="preserve">Gastos Generales Ventas </t>
  </si>
  <si>
    <t xml:space="preserve">Depr Mobiliario y Equipo Ventas </t>
  </si>
  <si>
    <t xml:space="preserve">Depr Equipo de Computacion Ventas </t>
  </si>
  <si>
    <t xml:space="preserve">Depr Inmuebles Ventas </t>
  </si>
  <si>
    <t xml:space="preserve">Amort Programas Informaticos Ventas </t>
  </si>
  <si>
    <t xml:space="preserve">Material de Empaque consumido </t>
  </si>
  <si>
    <t>Gastos de Administración</t>
  </si>
  <si>
    <t xml:space="preserve">Sueldos de Admón </t>
  </si>
  <si>
    <t xml:space="preserve">Cuota IGSS Admón </t>
  </si>
  <si>
    <t>Gastos Generales</t>
  </si>
  <si>
    <t xml:space="preserve">Depr Mobiliario y Equipo Admón </t>
  </si>
  <si>
    <t xml:space="preserve">Depr Equipo de Computacion Admón </t>
  </si>
  <si>
    <t>Depr Inmuebles Admón</t>
  </si>
  <si>
    <t>Amort Gastos de Constitucion Admón</t>
  </si>
  <si>
    <t xml:space="preserve">Amort Programas Informaticos Admón </t>
  </si>
  <si>
    <t xml:space="preserve">Papeleria y Utiles consumido </t>
  </si>
  <si>
    <t xml:space="preserve">Ganancias Gastos de Operaciones </t>
  </si>
  <si>
    <t xml:space="preserve">Otros Ingresos y Gastos </t>
  </si>
  <si>
    <t xml:space="preserve">Ingresos </t>
  </si>
  <si>
    <t xml:space="preserve">Credito Recuperados </t>
  </si>
  <si>
    <t xml:space="preserve">Gastos </t>
  </si>
  <si>
    <t xml:space="preserve">Ganancias </t>
  </si>
  <si>
    <t>El Almacen "El Punto"Propiedad de Diana Morales, CIA. S.C,</t>
  </si>
  <si>
    <t xml:space="preserve">Balance General 01/01/2020 al 31/12/2020 de diciembre </t>
  </si>
  <si>
    <t xml:space="preserve">Activo </t>
  </si>
  <si>
    <t xml:space="preserve">Corriente </t>
  </si>
  <si>
    <t xml:space="preserve">Caja </t>
  </si>
  <si>
    <t xml:space="preserve">Banco de Comercio </t>
  </si>
  <si>
    <t xml:space="preserve">Clientes </t>
  </si>
  <si>
    <t xml:space="preserve">Documentos por Cobrar </t>
  </si>
  <si>
    <t xml:space="preserve">Documentos descontables </t>
  </si>
  <si>
    <t xml:space="preserve">Reserva para cont Incobrables </t>
  </si>
  <si>
    <t xml:space="preserve">Seguros Pagados Anticipados </t>
  </si>
  <si>
    <t xml:space="preserve">Mercaderias </t>
  </si>
  <si>
    <t>Papeleria y Utiles s</t>
  </si>
  <si>
    <t xml:space="preserve">Material de Empaque </t>
  </si>
  <si>
    <t xml:space="preserve">No Corriente </t>
  </si>
  <si>
    <t xml:space="preserve">Mobiliario y Equipo </t>
  </si>
  <si>
    <t>Depr Mobiliario y Equipo</t>
  </si>
  <si>
    <t xml:space="preserve">Equipo de Computación </t>
  </si>
  <si>
    <t>Depr Equipo de Computación</t>
  </si>
  <si>
    <t xml:space="preserve">Gastos de Constituciones </t>
  </si>
  <si>
    <t>Amort ada Gastos de Consitución</t>
  </si>
  <si>
    <t xml:space="preserve">Inmuebles </t>
  </si>
  <si>
    <t xml:space="preserve">Depr ada Inmuebles </t>
  </si>
  <si>
    <t xml:space="preserve">Programas Informaticos </t>
  </si>
  <si>
    <t xml:space="preserve">Amort ada Programas Informaticos </t>
  </si>
  <si>
    <t xml:space="preserve">Suma del Activo </t>
  </si>
  <si>
    <t xml:space="preserve">Pasivo </t>
  </si>
  <si>
    <t xml:space="preserve">Proveedores </t>
  </si>
  <si>
    <t xml:space="preserve">Acreedores </t>
  </si>
  <si>
    <t xml:space="preserve">Iva por Pagar </t>
  </si>
  <si>
    <t xml:space="preserve">Documentos por Pagar </t>
  </si>
  <si>
    <t xml:space="preserve">Cuenta por Pagar </t>
  </si>
  <si>
    <t xml:space="preserve">ISR. Por Pagar </t>
  </si>
  <si>
    <t xml:space="preserve">Hipotecas </t>
  </si>
  <si>
    <t xml:space="preserve">Suma del Pasivo </t>
  </si>
  <si>
    <t xml:space="preserve">Patrimonio Neto </t>
  </si>
  <si>
    <t xml:space="preserve">Morales cuenta Capital </t>
  </si>
  <si>
    <t xml:space="preserve">Reserva Legal </t>
  </si>
  <si>
    <t xml:space="preserve">Utilidades Retendidas </t>
  </si>
  <si>
    <t>Suma del Pasivo y Patrimonio</t>
  </si>
  <si>
    <t xml:space="preserve">Cuentas </t>
  </si>
  <si>
    <t xml:space="preserve">Debe </t>
  </si>
  <si>
    <t xml:space="preserve">Haber </t>
  </si>
  <si>
    <t>Debe</t>
  </si>
  <si>
    <t xml:space="preserve">Perdida </t>
  </si>
  <si>
    <t>Ganancias</t>
  </si>
  <si>
    <t>Caja</t>
  </si>
  <si>
    <t>Gastos de Constitución</t>
  </si>
  <si>
    <t xml:space="preserve">Compras </t>
  </si>
  <si>
    <t xml:space="preserve">Papeleria y Utiles </t>
  </si>
  <si>
    <t xml:space="preserve">Sueldos de Ventas </t>
  </si>
  <si>
    <t xml:space="preserve">Sueldos de Administración </t>
  </si>
  <si>
    <t xml:space="preserve">Rebajas y Dev/ Sobre Ventas </t>
  </si>
  <si>
    <t xml:space="preserve">Cuotas IGSS Ventas </t>
  </si>
  <si>
    <t xml:space="preserve">Cuotas IGSS Admón </t>
  </si>
  <si>
    <t xml:space="preserve">I.V.A Por Pagar </t>
  </si>
  <si>
    <t xml:space="preserve">Créditos Recuperados </t>
  </si>
  <si>
    <t xml:space="preserve">Documentos Descontados </t>
  </si>
  <si>
    <t xml:space="preserve">Docuemtnos por Pagar </t>
  </si>
  <si>
    <t xml:space="preserve">Gastos Generales Admón </t>
  </si>
  <si>
    <t xml:space="preserve">Rebajas y dev/sobre Compras </t>
  </si>
  <si>
    <t>Morales, Cuenta capital 50%</t>
  </si>
  <si>
    <t>Sosa, Cuenta Capital 50%</t>
  </si>
  <si>
    <t xml:space="preserve">Depre Mobiliario y Equipo Ventas </t>
  </si>
  <si>
    <t xml:space="preserve">Depre Mobiliario Y Equipo Admón </t>
  </si>
  <si>
    <t xml:space="preserve">Depre Equipo de Computación Ventas </t>
  </si>
  <si>
    <t xml:space="preserve">Depre Equipo de Computación Admón </t>
  </si>
  <si>
    <t xml:space="preserve">Depre Inmuebles Ventas </t>
  </si>
  <si>
    <t xml:space="preserve">Depre Inmuebles Admón </t>
  </si>
  <si>
    <t xml:space="preserve">Depre. Ada Mobiliario y Equipo </t>
  </si>
  <si>
    <t xml:space="preserve">Depre. Ada Equipo de Computación </t>
  </si>
  <si>
    <t xml:space="preserve">Depre. Ada Inmuebles </t>
  </si>
  <si>
    <t xml:space="preserve">Amort. Gastos de Constitución Admón </t>
  </si>
  <si>
    <t xml:space="preserve">Amort. Programas Informaticos Ventas </t>
  </si>
  <si>
    <t xml:space="preserve">Amort. Programas Informaticos Admón </t>
  </si>
  <si>
    <t xml:space="preserve">Amort. Ada Gastos de Constitución </t>
  </si>
  <si>
    <t xml:space="preserve">Amort. Ada Programas Informaticos </t>
  </si>
  <si>
    <t xml:space="preserve">Reserva para cuenta Incobrables </t>
  </si>
  <si>
    <t xml:space="preserve">Impuestos sobre la Renta por Pagar </t>
  </si>
  <si>
    <t xml:space="preserve">Perdida y Ganancias </t>
  </si>
  <si>
    <t xml:space="preserve">Utilidades Retenidad </t>
  </si>
  <si>
    <t>Sumas</t>
  </si>
  <si>
    <t>No.</t>
  </si>
  <si>
    <t xml:space="preserve">Balance de Saldos </t>
  </si>
  <si>
    <t xml:space="preserve">Ajustes </t>
  </si>
  <si>
    <t xml:space="preserve">Saldos Ajustados </t>
  </si>
  <si>
    <t xml:space="preserve">Resultados </t>
  </si>
  <si>
    <t>Balance General</t>
  </si>
  <si>
    <t>Sosa, Cuenta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</si>
</sst>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7" formatCode="_-&quot;Q&quot;* #,##0.00_-;\-&quot;Q&quot;* #,##0.00_-;_-&quot;Q&quot;* &quot;-&quot;??_-;_-@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/>
      <right/>
      <top style="thin">
        <color rgb="FF0070C0"/>
      </top>
      <bottom style="double">
        <color rgb="FFFF000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thin">
        <color rgb="FF0070C0"/>
      </bottom>
      <diagonal/>
    </border>
    <border>
      <left/>
      <right style="double">
        <color rgb="FFFF0000"/>
      </right>
      <top style="medium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medium">
        <color rgb="FFFF0000"/>
      </top>
      <bottom style="double">
        <color rgb="FFFF0000"/>
      </bottom>
      <diagonal/>
    </border>
    <border>
      <left style="double">
        <color rgb="FFC00000"/>
      </left>
      <right style="double">
        <color rgb="FFC00000"/>
      </right>
      <top style="medium">
        <color rgb="FF00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/>
      <top style="thin">
        <color rgb="FF0070C0"/>
      </top>
      <bottom style="thin">
        <color rgb="FF0070C0"/>
      </bottom>
      <diagonal/>
    </border>
    <border>
      <left style="double">
        <color rgb="FFFF0000"/>
      </left>
      <right/>
      <top style="thin">
        <color rgb="FF0070C0"/>
      </top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5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  <xf numFmtId="0" fontId="0" fillId="0" borderId="3" xfId="0" applyFill="1" applyBorder="1"/>
    <xf numFmtId="167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7" xfId="0" applyFill="1" applyBorder="1"/>
    <xf numFmtId="167" fontId="0" fillId="0" borderId="19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B14D-C8FF-4C23-81DC-73C533737274}">
  <dimension ref="A1:D60"/>
  <sheetViews>
    <sheetView workbookViewId="0">
      <selection activeCell="E49" sqref="E49"/>
    </sheetView>
  </sheetViews>
  <sheetFormatPr baseColWidth="10" defaultRowHeight="15" x14ac:dyDescent="0.25"/>
  <cols>
    <col min="1" max="1" width="6" customWidth="1"/>
    <col min="2" max="2" width="44.5703125" customWidth="1"/>
    <col min="3" max="3" width="19" customWidth="1"/>
    <col min="4" max="4" width="18.28515625" customWidth="1"/>
  </cols>
  <sheetData>
    <row r="1" spans="1:4" ht="44.25" customHeight="1" x14ac:dyDescent="0.25">
      <c r="A1" s="13" t="s">
        <v>0</v>
      </c>
      <c r="B1" s="13"/>
      <c r="C1" s="13"/>
      <c r="D1" s="13"/>
    </row>
    <row r="2" spans="1:4" ht="18.75" customHeight="1" thickBot="1" x14ac:dyDescent="0.3">
      <c r="A2" s="14"/>
      <c r="B2" s="14"/>
      <c r="C2" s="14"/>
      <c r="D2" s="14"/>
    </row>
    <row r="3" spans="1:4" ht="15.75" thickTop="1" x14ac:dyDescent="0.25">
      <c r="A3" s="1" t="s">
        <v>1</v>
      </c>
      <c r="B3" s="7">
        <v>31</v>
      </c>
      <c r="C3" s="4"/>
      <c r="D3" s="4"/>
    </row>
    <row r="4" spans="1:4" x14ac:dyDescent="0.25">
      <c r="A4" s="2"/>
      <c r="B4" s="2" t="s">
        <v>2</v>
      </c>
      <c r="C4" s="5">
        <v>1598.4</v>
      </c>
      <c r="D4" s="5"/>
    </row>
    <row r="5" spans="1:4" x14ac:dyDescent="0.25">
      <c r="A5" s="2"/>
      <c r="B5" s="2" t="s">
        <v>3</v>
      </c>
      <c r="C5" s="5">
        <v>1065.5999999999999</v>
      </c>
      <c r="D5" s="5"/>
    </row>
    <row r="6" spans="1:4" x14ac:dyDescent="0.25">
      <c r="A6" s="2"/>
      <c r="B6" s="2" t="s">
        <v>4</v>
      </c>
      <c r="C6" s="5">
        <v>666.6</v>
      </c>
      <c r="D6" s="5"/>
    </row>
    <row r="7" spans="1:4" x14ac:dyDescent="0.25">
      <c r="A7" s="2"/>
      <c r="B7" s="2" t="s">
        <v>5</v>
      </c>
      <c r="C7" s="5">
        <v>2666.4</v>
      </c>
      <c r="D7" s="5"/>
    </row>
    <row r="8" spans="1:4" x14ac:dyDescent="0.25">
      <c r="A8" s="2"/>
      <c r="B8" s="2" t="s">
        <v>6</v>
      </c>
      <c r="C8" s="5">
        <v>4545.45</v>
      </c>
      <c r="D8" s="5"/>
    </row>
    <row r="9" spans="1:4" x14ac:dyDescent="0.25">
      <c r="A9" s="2"/>
      <c r="B9" s="2" t="s">
        <v>7</v>
      </c>
      <c r="C9" s="5">
        <v>3030.3</v>
      </c>
      <c r="D9" s="5"/>
    </row>
    <row r="10" spans="1:4" x14ac:dyDescent="0.25">
      <c r="A10" s="2"/>
      <c r="B10" s="2" t="s">
        <v>8</v>
      </c>
      <c r="C10" s="5"/>
      <c r="D10" s="5">
        <v>2664</v>
      </c>
    </row>
    <row r="11" spans="1:4" x14ac:dyDescent="0.25">
      <c r="A11" s="2"/>
      <c r="B11" s="2" t="s">
        <v>9</v>
      </c>
      <c r="C11" s="5"/>
      <c r="D11" s="5"/>
    </row>
    <row r="12" spans="1:4" x14ac:dyDescent="0.25">
      <c r="A12" s="2"/>
      <c r="B12" s="2" t="s">
        <v>10</v>
      </c>
      <c r="C12" s="5"/>
      <c r="D12" s="5">
        <v>3333</v>
      </c>
    </row>
    <row r="13" spans="1:4" x14ac:dyDescent="0.25">
      <c r="A13" s="2"/>
      <c r="B13" s="2" t="s">
        <v>11</v>
      </c>
      <c r="C13" s="5"/>
      <c r="D13" s="5"/>
    </row>
    <row r="14" spans="1:4" x14ac:dyDescent="0.25">
      <c r="A14" s="2"/>
      <c r="B14" s="2" t="s">
        <v>12</v>
      </c>
      <c r="C14" s="5"/>
      <c r="D14" s="5">
        <v>7575.75</v>
      </c>
    </row>
    <row r="15" spans="1:4" ht="15.75" thickBot="1" x14ac:dyDescent="0.3">
      <c r="A15" s="2"/>
      <c r="B15" s="2" t="s">
        <v>13</v>
      </c>
      <c r="C15" s="9"/>
      <c r="D15" s="9"/>
    </row>
    <row r="16" spans="1:4" ht="15.75" thickBot="1" x14ac:dyDescent="0.3">
      <c r="A16" s="2"/>
      <c r="B16" s="2" t="s">
        <v>14</v>
      </c>
      <c r="C16" s="11">
        <f>SUM(C4:C9)</f>
        <v>13572.75</v>
      </c>
      <c r="D16" s="11">
        <f>SUM(D10:D14)</f>
        <v>13572.75</v>
      </c>
    </row>
    <row r="17" spans="1:4" ht="15.75" thickTop="1" x14ac:dyDescent="0.25">
      <c r="A17" s="2" t="s">
        <v>15</v>
      </c>
      <c r="B17" s="8">
        <v>31</v>
      </c>
      <c r="C17" s="10"/>
      <c r="D17" s="10"/>
    </row>
    <row r="18" spans="1:4" x14ac:dyDescent="0.25">
      <c r="A18" s="2"/>
      <c r="B18" s="2" t="s">
        <v>16</v>
      </c>
      <c r="C18" s="5">
        <v>1642.8</v>
      </c>
      <c r="D18" s="5"/>
    </row>
    <row r="19" spans="1:4" x14ac:dyDescent="0.25">
      <c r="A19" s="2"/>
      <c r="B19" s="2" t="s">
        <v>17</v>
      </c>
      <c r="C19" s="5">
        <v>266</v>
      </c>
      <c r="D19" s="5"/>
    </row>
    <row r="20" spans="1:4" x14ac:dyDescent="0.25">
      <c r="A20" s="2"/>
      <c r="B20" s="2" t="s">
        <v>18</v>
      </c>
      <c r="C20" s="5">
        <v>1064</v>
      </c>
      <c r="D20" s="5"/>
    </row>
    <row r="21" spans="1:4" x14ac:dyDescent="0.25">
      <c r="A21" s="2"/>
      <c r="B21" s="2" t="s">
        <v>22</v>
      </c>
      <c r="C21" s="5"/>
      <c r="D21" s="5">
        <v>1642.8</v>
      </c>
    </row>
    <row r="22" spans="1:4" x14ac:dyDescent="0.25">
      <c r="A22" s="2"/>
      <c r="B22" s="2" t="s">
        <v>19</v>
      </c>
      <c r="C22" s="5"/>
      <c r="D22" s="5"/>
    </row>
    <row r="23" spans="1:4" x14ac:dyDescent="0.25">
      <c r="A23" s="2"/>
      <c r="B23" s="2" t="s">
        <v>23</v>
      </c>
      <c r="C23" s="5"/>
      <c r="D23" s="5">
        <v>1330</v>
      </c>
    </row>
    <row r="24" spans="1:4" ht="15.75" thickBot="1" x14ac:dyDescent="0.3">
      <c r="A24" s="2"/>
      <c r="B24" s="2" t="s">
        <v>20</v>
      </c>
      <c r="C24" s="9"/>
      <c r="D24" s="9"/>
    </row>
    <row r="25" spans="1:4" ht="15.75" thickBot="1" x14ac:dyDescent="0.3">
      <c r="A25" s="2"/>
      <c r="B25" s="2" t="s">
        <v>21</v>
      </c>
      <c r="C25" s="11">
        <f>SUM(C18:C20)</f>
        <v>2972.8</v>
      </c>
      <c r="D25" s="11">
        <f>SUM(D21:D23)</f>
        <v>2972.8</v>
      </c>
    </row>
    <row r="26" spans="1:4" ht="15.75" thickTop="1" x14ac:dyDescent="0.25">
      <c r="A26" s="2" t="s">
        <v>15</v>
      </c>
      <c r="B26" s="8">
        <v>31</v>
      </c>
      <c r="C26" s="10"/>
      <c r="D26" s="10"/>
    </row>
    <row r="27" spans="1:4" x14ac:dyDescent="0.25">
      <c r="A27" s="2"/>
      <c r="B27" s="2" t="s">
        <v>24</v>
      </c>
      <c r="C27" s="5">
        <v>487.01</v>
      </c>
      <c r="D27" s="5"/>
    </row>
    <row r="28" spans="1:4" ht="15.75" thickBot="1" x14ac:dyDescent="0.3">
      <c r="A28" s="2"/>
      <c r="B28" s="2" t="s">
        <v>25</v>
      </c>
      <c r="C28" s="9"/>
      <c r="D28" s="9">
        <v>487.01</v>
      </c>
    </row>
    <row r="29" spans="1:4" ht="15.75" thickBot="1" x14ac:dyDescent="0.3">
      <c r="A29" s="2"/>
      <c r="B29" s="2" t="s">
        <v>26</v>
      </c>
      <c r="C29" s="11">
        <f>C27</f>
        <v>487.01</v>
      </c>
      <c r="D29" s="11">
        <f>D28</f>
        <v>487.01</v>
      </c>
    </row>
    <row r="30" spans="1:4" ht="15.75" thickTop="1" x14ac:dyDescent="0.25">
      <c r="A30" s="2" t="s">
        <v>15</v>
      </c>
      <c r="B30" s="8">
        <v>31</v>
      </c>
      <c r="C30" s="10"/>
      <c r="D30" s="10"/>
    </row>
    <row r="31" spans="1:4" x14ac:dyDescent="0.25">
      <c r="A31" s="2"/>
      <c r="B31" s="2" t="s">
        <v>27</v>
      </c>
      <c r="C31" s="5">
        <v>4440</v>
      </c>
      <c r="D31" s="5"/>
    </row>
    <row r="32" spans="1:4" ht="15.75" thickBot="1" x14ac:dyDescent="0.3">
      <c r="A32" s="2"/>
      <c r="B32" s="2" t="s">
        <v>28</v>
      </c>
      <c r="C32" s="9"/>
      <c r="D32" s="9">
        <v>4440</v>
      </c>
    </row>
    <row r="33" spans="1:4" ht="15.75" thickBot="1" x14ac:dyDescent="0.3">
      <c r="A33" s="2"/>
      <c r="B33" s="2" t="s">
        <v>29</v>
      </c>
      <c r="C33" s="11">
        <f>C31</f>
        <v>4440</v>
      </c>
      <c r="D33" s="11">
        <f>D32</f>
        <v>4440</v>
      </c>
    </row>
    <row r="34" spans="1:4" ht="15.75" thickTop="1" x14ac:dyDescent="0.25">
      <c r="A34" s="2" t="s">
        <v>15</v>
      </c>
      <c r="B34" s="8">
        <v>31</v>
      </c>
      <c r="C34" s="10"/>
      <c r="D34" s="10"/>
    </row>
    <row r="35" spans="1:4" x14ac:dyDescent="0.25">
      <c r="A35" s="2"/>
      <c r="B35" s="2" t="s">
        <v>30</v>
      </c>
      <c r="C35" s="5">
        <v>449.55</v>
      </c>
      <c r="D35" s="5"/>
    </row>
    <row r="36" spans="1:4" ht="15.75" thickBot="1" x14ac:dyDescent="0.3">
      <c r="A36" s="2"/>
      <c r="B36" s="2" t="s">
        <v>31</v>
      </c>
      <c r="C36" s="9"/>
      <c r="D36" s="9">
        <v>449.55</v>
      </c>
    </row>
    <row r="37" spans="1:4" ht="15.75" thickBot="1" x14ac:dyDescent="0.3">
      <c r="A37" s="2"/>
      <c r="B37" s="2" t="s">
        <v>32</v>
      </c>
      <c r="C37" s="11">
        <f>C35</f>
        <v>449.55</v>
      </c>
      <c r="D37" s="11">
        <f>D36</f>
        <v>449.55</v>
      </c>
    </row>
    <row r="38" spans="1:4" ht="15.75" thickTop="1" x14ac:dyDescent="0.25">
      <c r="A38" s="2" t="s">
        <v>15</v>
      </c>
      <c r="B38" s="8">
        <v>31</v>
      </c>
      <c r="C38" s="10"/>
      <c r="D38" s="10"/>
    </row>
    <row r="39" spans="1:4" x14ac:dyDescent="0.25">
      <c r="A39" s="2"/>
      <c r="B39" s="2" t="s">
        <v>33</v>
      </c>
      <c r="C39" s="5">
        <v>310.8</v>
      </c>
      <c r="D39" s="5"/>
    </row>
    <row r="40" spans="1:4" ht="15.75" thickBot="1" x14ac:dyDescent="0.3">
      <c r="A40" s="2"/>
      <c r="B40" s="2" t="s">
        <v>34</v>
      </c>
      <c r="C40" s="9"/>
      <c r="D40" s="9">
        <v>310.8</v>
      </c>
    </row>
    <row r="41" spans="1:4" ht="15.75" thickBot="1" x14ac:dyDescent="0.3">
      <c r="A41" s="2"/>
      <c r="B41" s="2" t="s">
        <v>35</v>
      </c>
      <c r="C41" s="11">
        <f>C39</f>
        <v>310.8</v>
      </c>
      <c r="D41" s="11">
        <f>D40</f>
        <v>310.8</v>
      </c>
    </row>
    <row r="42" spans="1:4" ht="15.75" thickTop="1" x14ac:dyDescent="0.25">
      <c r="A42" s="2" t="s">
        <v>15</v>
      </c>
      <c r="B42" s="8">
        <v>31</v>
      </c>
      <c r="C42" s="10"/>
      <c r="D42" s="10"/>
    </row>
    <row r="43" spans="1:4" x14ac:dyDescent="0.25">
      <c r="A43" s="2"/>
      <c r="B43" s="2" t="s">
        <v>36</v>
      </c>
      <c r="C43" s="5">
        <v>1150</v>
      </c>
      <c r="D43" s="5"/>
    </row>
    <row r="44" spans="1:4" ht="15.75" thickBot="1" x14ac:dyDescent="0.3">
      <c r="A44" s="2"/>
      <c r="B44" s="2" t="s">
        <v>37</v>
      </c>
      <c r="C44" s="9"/>
      <c r="D44" s="9">
        <v>1150</v>
      </c>
    </row>
    <row r="45" spans="1:4" ht="15.75" thickBot="1" x14ac:dyDescent="0.3">
      <c r="A45" s="2"/>
      <c r="B45" s="2" t="s">
        <v>38</v>
      </c>
      <c r="C45" s="11">
        <f>C43</f>
        <v>1150</v>
      </c>
      <c r="D45" s="11">
        <f>D44</f>
        <v>1150</v>
      </c>
    </row>
    <row r="46" spans="1:4" ht="15.75" thickTop="1" x14ac:dyDescent="0.25">
      <c r="A46" s="2" t="s">
        <v>15</v>
      </c>
      <c r="B46" s="8">
        <v>31</v>
      </c>
      <c r="C46" s="10"/>
      <c r="D46" s="10"/>
    </row>
    <row r="47" spans="1:4" x14ac:dyDescent="0.25">
      <c r="A47" s="2"/>
      <c r="B47" s="2" t="s">
        <v>39</v>
      </c>
      <c r="C47" s="5">
        <v>3340</v>
      </c>
      <c r="D47" s="5"/>
    </row>
    <row r="48" spans="1:4" x14ac:dyDescent="0.25">
      <c r="A48" s="2"/>
      <c r="B48" s="2" t="s">
        <v>40</v>
      </c>
      <c r="C48" s="5">
        <v>1820</v>
      </c>
      <c r="D48" s="5"/>
    </row>
    <row r="49" spans="1:4" x14ac:dyDescent="0.25">
      <c r="A49" s="2"/>
      <c r="B49" s="2" t="s">
        <v>41</v>
      </c>
      <c r="C49" s="5"/>
      <c r="D49" s="5">
        <v>3340</v>
      </c>
    </row>
    <row r="50" spans="1:4" ht="15.75" thickBot="1" x14ac:dyDescent="0.3">
      <c r="A50" s="2"/>
      <c r="B50" s="2" t="s">
        <v>42</v>
      </c>
      <c r="C50" s="9"/>
      <c r="D50" s="9">
        <v>1820</v>
      </c>
    </row>
    <row r="51" spans="1:4" ht="15.75" thickBot="1" x14ac:dyDescent="0.3">
      <c r="A51" s="2"/>
      <c r="B51" s="2" t="s">
        <v>43</v>
      </c>
      <c r="C51" s="11">
        <f>SUM(C47:C48)</f>
        <v>5160</v>
      </c>
      <c r="D51" s="11">
        <f>SUM(D49:D50)</f>
        <v>5160</v>
      </c>
    </row>
    <row r="52" spans="1:4" ht="15.75" thickTop="1" x14ac:dyDescent="0.25">
      <c r="A52" s="2"/>
      <c r="B52" s="2"/>
      <c r="C52" s="10"/>
      <c r="D52" s="10"/>
    </row>
    <row r="53" spans="1:4" x14ac:dyDescent="0.25">
      <c r="A53" s="2"/>
      <c r="B53" s="2"/>
      <c r="C53" s="5"/>
      <c r="D53" s="5"/>
    </row>
    <row r="54" spans="1:4" x14ac:dyDescent="0.25">
      <c r="A54" s="2"/>
      <c r="B54" s="2"/>
      <c r="C54" s="5"/>
      <c r="D54" s="5"/>
    </row>
    <row r="55" spans="1:4" x14ac:dyDescent="0.25">
      <c r="A55" s="2"/>
      <c r="B55" s="2"/>
      <c r="C55" s="5"/>
      <c r="D55" s="5"/>
    </row>
    <row r="56" spans="1:4" x14ac:dyDescent="0.25">
      <c r="A56" s="2"/>
      <c r="B56" s="2"/>
      <c r="C56" s="5"/>
      <c r="D56" s="5"/>
    </row>
    <row r="57" spans="1:4" x14ac:dyDescent="0.25">
      <c r="A57" s="2"/>
      <c r="B57" s="2"/>
      <c r="C57" s="5"/>
      <c r="D57" s="5"/>
    </row>
    <row r="58" spans="1:4" x14ac:dyDescent="0.25">
      <c r="A58" s="2"/>
      <c r="B58" s="2"/>
      <c r="C58" s="5"/>
      <c r="D58" s="5"/>
    </row>
    <row r="59" spans="1:4" ht="15.75" thickBot="1" x14ac:dyDescent="0.3">
      <c r="A59" s="3"/>
      <c r="B59" s="3"/>
      <c r="C59" s="6"/>
      <c r="D59" s="6"/>
    </row>
    <row r="60" spans="1:4" ht="15.75" thickTop="1" x14ac:dyDescent="0.25"/>
  </sheetData>
  <mergeCells count="2">
    <mergeCell ref="A1:D1"/>
    <mergeCell ref="A2:D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507AC-0C12-496D-A3C3-0EFE3C9F4DD1}">
  <dimension ref="A1:L67"/>
  <sheetViews>
    <sheetView topLeftCell="B49" zoomScale="87" zoomScaleNormal="87" workbookViewId="0">
      <selection activeCell="B66" sqref="B66"/>
    </sheetView>
  </sheetViews>
  <sheetFormatPr baseColWidth="10" defaultRowHeight="15" x14ac:dyDescent="0.25"/>
  <cols>
    <col min="1" max="1" width="8.7109375" customWidth="1"/>
    <col min="2" max="2" width="48.5703125" customWidth="1"/>
    <col min="3" max="3" width="17.140625" customWidth="1"/>
    <col min="4" max="4" width="16.85546875" customWidth="1"/>
    <col min="5" max="5" width="16.28515625" customWidth="1"/>
    <col min="6" max="7" width="18.5703125" customWidth="1"/>
    <col min="8" max="8" width="19.28515625" customWidth="1"/>
    <col min="9" max="9" width="18.7109375" customWidth="1"/>
    <col min="10" max="10" width="18.85546875" customWidth="1"/>
    <col min="11" max="11" width="18" customWidth="1"/>
    <col min="12" max="12" width="18.7109375" customWidth="1"/>
  </cols>
  <sheetData>
    <row r="1" spans="1:12" ht="21" customHeight="1" thickBot="1" x14ac:dyDescent="0.3">
      <c r="C1" s="34" t="s">
        <v>172</v>
      </c>
      <c r="D1" s="34"/>
      <c r="E1" s="34" t="s">
        <v>173</v>
      </c>
      <c r="F1" s="34"/>
      <c r="G1" s="34" t="s">
        <v>174</v>
      </c>
      <c r="H1" s="34"/>
      <c r="I1" s="34" t="s">
        <v>175</v>
      </c>
      <c r="J1" s="34"/>
      <c r="K1" s="34" t="s">
        <v>176</v>
      </c>
      <c r="L1" s="34"/>
    </row>
    <row r="2" spans="1:12" ht="15.75" thickBot="1" x14ac:dyDescent="0.3">
      <c r="A2" s="31" t="s">
        <v>171</v>
      </c>
      <c r="B2" s="32" t="s">
        <v>129</v>
      </c>
      <c r="C2" s="32" t="s">
        <v>130</v>
      </c>
      <c r="D2" s="32" t="s">
        <v>131</v>
      </c>
      <c r="E2" s="33" t="s">
        <v>132</v>
      </c>
      <c r="F2" s="32" t="s">
        <v>131</v>
      </c>
      <c r="G2" s="32" t="s">
        <v>132</v>
      </c>
      <c r="H2" s="32" t="s">
        <v>131</v>
      </c>
      <c r="I2" s="32" t="s">
        <v>133</v>
      </c>
      <c r="J2" s="32" t="s">
        <v>134</v>
      </c>
      <c r="K2" s="32" t="s">
        <v>91</v>
      </c>
      <c r="L2" s="32" t="s">
        <v>115</v>
      </c>
    </row>
    <row r="3" spans="1:12" ht="15.75" thickTop="1" x14ac:dyDescent="0.25">
      <c r="A3" s="7">
        <v>1</v>
      </c>
      <c r="B3" s="23" t="s">
        <v>135</v>
      </c>
      <c r="C3" s="28">
        <v>8880</v>
      </c>
      <c r="D3" s="28"/>
      <c r="E3" s="28"/>
      <c r="F3" s="28"/>
      <c r="G3" s="28">
        <v>8880</v>
      </c>
      <c r="H3" s="28"/>
      <c r="I3" s="28"/>
      <c r="J3" s="28"/>
      <c r="K3" s="28">
        <v>8880</v>
      </c>
      <c r="L3" s="28"/>
    </row>
    <row r="4" spans="1:12" x14ac:dyDescent="0.25">
      <c r="A4" s="8">
        <v>2</v>
      </c>
      <c r="B4" s="24" t="s">
        <v>94</v>
      </c>
      <c r="C4" s="29">
        <v>16650</v>
      </c>
      <c r="D4" s="29"/>
      <c r="E4" s="29"/>
      <c r="F4" s="29"/>
      <c r="G4" s="29">
        <v>16650</v>
      </c>
      <c r="H4" s="29"/>
      <c r="I4" s="29"/>
      <c r="J4" s="29"/>
      <c r="K4" s="29">
        <v>16650</v>
      </c>
      <c r="L4" s="29"/>
    </row>
    <row r="5" spans="1:12" x14ac:dyDescent="0.25">
      <c r="A5" s="8">
        <v>3</v>
      </c>
      <c r="B5" s="24" t="s">
        <v>100</v>
      </c>
      <c r="C5" s="29">
        <v>66600</v>
      </c>
      <c r="D5" s="29"/>
      <c r="E5" s="29"/>
      <c r="F5" s="29"/>
      <c r="G5" s="29">
        <v>66600</v>
      </c>
      <c r="H5" s="29"/>
      <c r="I5" s="29">
        <v>66600</v>
      </c>
      <c r="J5" s="29">
        <v>59000</v>
      </c>
      <c r="K5" s="29">
        <v>59000</v>
      </c>
      <c r="L5" s="29"/>
    </row>
    <row r="6" spans="1:12" x14ac:dyDescent="0.25">
      <c r="A6" s="8">
        <v>4</v>
      </c>
      <c r="B6" s="24" t="s">
        <v>104</v>
      </c>
      <c r="C6" s="29">
        <v>13320</v>
      </c>
      <c r="D6" s="29"/>
      <c r="E6" s="29"/>
      <c r="F6" s="29"/>
      <c r="G6" s="29">
        <v>13320</v>
      </c>
      <c r="H6" s="29"/>
      <c r="I6" s="29"/>
      <c r="J6" s="29"/>
      <c r="K6" s="29">
        <v>13320</v>
      </c>
      <c r="L6" s="29"/>
    </row>
    <row r="7" spans="1:12" x14ac:dyDescent="0.25">
      <c r="A7" s="8">
        <v>5</v>
      </c>
      <c r="B7" s="24" t="s">
        <v>106</v>
      </c>
      <c r="C7" s="29">
        <v>10000</v>
      </c>
      <c r="D7" s="29"/>
      <c r="E7" s="29"/>
      <c r="F7" s="29"/>
      <c r="G7" s="29">
        <v>10000</v>
      </c>
      <c r="H7" s="29"/>
      <c r="I7" s="29"/>
      <c r="J7" s="29"/>
      <c r="K7" s="29">
        <v>10000</v>
      </c>
      <c r="L7" s="29"/>
    </row>
    <row r="8" spans="1:12" x14ac:dyDescent="0.25">
      <c r="A8" s="8">
        <v>6</v>
      </c>
      <c r="B8" s="24" t="s">
        <v>136</v>
      </c>
      <c r="C8" s="29">
        <v>8214</v>
      </c>
      <c r="D8" s="29"/>
      <c r="E8" s="29"/>
      <c r="F8" s="29"/>
      <c r="G8" s="29">
        <v>8214</v>
      </c>
      <c r="H8" s="29"/>
      <c r="I8" s="29"/>
      <c r="J8" s="29"/>
      <c r="K8" s="29">
        <v>8214</v>
      </c>
      <c r="L8" s="29"/>
    </row>
    <row r="9" spans="1:12" x14ac:dyDescent="0.25">
      <c r="A9" s="8">
        <v>7</v>
      </c>
      <c r="B9" s="24" t="s">
        <v>137</v>
      </c>
      <c r="C9" s="29">
        <v>49950</v>
      </c>
      <c r="D9" s="29"/>
      <c r="E9" s="29"/>
      <c r="F9" s="29"/>
      <c r="G9" s="29">
        <v>49950</v>
      </c>
      <c r="H9" s="29"/>
      <c r="I9" s="29">
        <v>49950</v>
      </c>
      <c r="J9" s="29"/>
      <c r="K9" s="29"/>
      <c r="L9" s="29"/>
    </row>
    <row r="10" spans="1:12" x14ac:dyDescent="0.25">
      <c r="A10" s="8">
        <v>8</v>
      </c>
      <c r="B10" s="24" t="s">
        <v>116</v>
      </c>
      <c r="C10" s="29"/>
      <c r="D10" s="29">
        <v>13320</v>
      </c>
      <c r="E10" s="29"/>
      <c r="F10" s="29"/>
      <c r="G10" s="29"/>
      <c r="H10" s="29">
        <v>13320</v>
      </c>
      <c r="I10" s="29"/>
      <c r="J10" s="29"/>
      <c r="K10" s="29"/>
      <c r="L10" s="29">
        <v>13320</v>
      </c>
    </row>
    <row r="11" spans="1:12" x14ac:dyDescent="0.25">
      <c r="A11" s="8">
        <v>9</v>
      </c>
      <c r="B11" s="24" t="s">
        <v>54</v>
      </c>
      <c r="C11" s="29">
        <v>2420</v>
      </c>
      <c r="D11" s="29"/>
      <c r="E11" s="29"/>
      <c r="F11" s="29"/>
      <c r="G11" s="29">
        <v>2420</v>
      </c>
      <c r="H11" s="29"/>
      <c r="I11" s="29">
        <v>2420</v>
      </c>
      <c r="J11" s="29"/>
      <c r="K11" s="29"/>
      <c r="L11" s="29"/>
    </row>
    <row r="12" spans="1:12" x14ac:dyDescent="0.25">
      <c r="A12" s="8">
        <v>10</v>
      </c>
      <c r="B12" s="24" t="s">
        <v>96</v>
      </c>
      <c r="C12" s="29">
        <v>6660</v>
      </c>
      <c r="D12" s="29"/>
      <c r="E12" s="29"/>
      <c r="F12" s="29"/>
      <c r="G12" s="29">
        <v>6660</v>
      </c>
      <c r="H12" s="29"/>
      <c r="I12" s="29"/>
      <c r="J12" s="29"/>
      <c r="K12" s="29">
        <v>6660</v>
      </c>
      <c r="L12" s="29"/>
    </row>
    <row r="13" spans="1:12" x14ac:dyDescent="0.25">
      <c r="A13" s="8">
        <v>11</v>
      </c>
      <c r="B13" s="24" t="s">
        <v>138</v>
      </c>
      <c r="C13" s="29">
        <v>2220</v>
      </c>
      <c r="D13" s="29"/>
      <c r="E13" s="29"/>
      <c r="F13" s="29">
        <v>1820</v>
      </c>
      <c r="G13" s="29">
        <f>C13-F13</f>
        <v>400</v>
      </c>
      <c r="H13" s="29"/>
      <c r="I13" s="29"/>
      <c r="J13" s="29"/>
      <c r="K13" s="29">
        <v>400</v>
      </c>
      <c r="L13" s="29"/>
    </row>
    <row r="14" spans="1:12" x14ac:dyDescent="0.25">
      <c r="A14" s="8">
        <v>12</v>
      </c>
      <c r="B14" s="24" t="s">
        <v>110</v>
      </c>
      <c r="C14" s="29">
        <v>216450</v>
      </c>
      <c r="D14" s="29"/>
      <c r="E14" s="29"/>
      <c r="F14" s="29"/>
      <c r="G14" s="29">
        <v>216450</v>
      </c>
      <c r="H14" s="29"/>
      <c r="I14" s="29"/>
      <c r="J14" s="29"/>
      <c r="K14" s="29">
        <v>216450</v>
      </c>
      <c r="L14" s="29"/>
    </row>
    <row r="15" spans="1:12" x14ac:dyDescent="0.25">
      <c r="A15" s="8">
        <v>13</v>
      </c>
      <c r="B15" s="24" t="s">
        <v>24</v>
      </c>
      <c r="C15" s="29">
        <v>1396</v>
      </c>
      <c r="D15" s="29"/>
      <c r="E15" s="29">
        <v>487.01</v>
      </c>
      <c r="F15" s="29"/>
      <c r="G15" s="29">
        <f>C15+E15</f>
        <v>1883.01</v>
      </c>
      <c r="H15" s="29"/>
      <c r="I15" s="29">
        <v>1883.01</v>
      </c>
      <c r="J15" s="29"/>
      <c r="K15" s="29"/>
      <c r="L15" s="29"/>
    </row>
    <row r="16" spans="1:12" x14ac:dyDescent="0.25">
      <c r="A16" s="8">
        <v>14</v>
      </c>
      <c r="B16" s="24" t="s">
        <v>139</v>
      </c>
      <c r="C16" s="29">
        <v>44400</v>
      </c>
      <c r="D16" s="29"/>
      <c r="E16" s="29"/>
      <c r="F16" s="29"/>
      <c r="G16" s="29">
        <v>44400</v>
      </c>
      <c r="H16" s="29"/>
      <c r="I16" s="29">
        <v>44400</v>
      </c>
      <c r="J16" s="29"/>
      <c r="K16" s="29"/>
      <c r="L16" s="29"/>
    </row>
    <row r="17" spans="1:12" x14ac:dyDescent="0.25">
      <c r="A17" s="8">
        <v>15</v>
      </c>
      <c r="B17" s="24" t="s">
        <v>140</v>
      </c>
      <c r="C17" s="29">
        <v>28860</v>
      </c>
      <c r="D17" s="29"/>
      <c r="E17" s="29"/>
      <c r="F17" s="29"/>
      <c r="G17" s="29">
        <v>28860</v>
      </c>
      <c r="H17" s="29"/>
      <c r="I17" s="29">
        <v>28860</v>
      </c>
      <c r="J17" s="29"/>
      <c r="K17" s="29"/>
      <c r="L17" s="29"/>
    </row>
    <row r="18" spans="1:12" x14ac:dyDescent="0.25">
      <c r="A18" s="8">
        <v>16</v>
      </c>
      <c r="B18" s="24" t="s">
        <v>95</v>
      </c>
      <c r="C18" s="29">
        <v>8325</v>
      </c>
      <c r="D18" s="29"/>
      <c r="E18" s="29"/>
      <c r="F18" s="29"/>
      <c r="G18" s="29">
        <v>8325</v>
      </c>
      <c r="H18" s="29"/>
      <c r="I18" s="29"/>
      <c r="J18" s="29"/>
      <c r="K18" s="29">
        <v>8325</v>
      </c>
      <c r="L18" s="29"/>
    </row>
    <row r="19" spans="1:12" x14ac:dyDescent="0.25">
      <c r="A19" s="8">
        <v>17</v>
      </c>
      <c r="B19" s="24" t="s">
        <v>64</v>
      </c>
      <c r="C19" s="29">
        <v>2109</v>
      </c>
      <c r="D19" s="29"/>
      <c r="E19" s="29"/>
      <c r="F19" s="29"/>
      <c r="G19" s="29">
        <v>2109</v>
      </c>
      <c r="H19" s="29"/>
      <c r="I19" s="29">
        <v>2109</v>
      </c>
      <c r="J19" s="29"/>
      <c r="K19" s="29"/>
      <c r="L19" s="29"/>
    </row>
    <row r="20" spans="1:12" x14ac:dyDescent="0.25">
      <c r="A20" s="8">
        <v>18</v>
      </c>
      <c r="B20" s="24" t="s">
        <v>36</v>
      </c>
      <c r="C20" s="29">
        <v>10249.700000000001</v>
      </c>
      <c r="D20" s="29"/>
      <c r="E20" s="29">
        <v>1150</v>
      </c>
      <c r="F20" s="29"/>
      <c r="G20" s="29">
        <f>C20+E20</f>
        <v>11399.7</v>
      </c>
      <c r="H20" s="29"/>
      <c r="I20" s="29">
        <v>11399.7</v>
      </c>
      <c r="J20" s="29"/>
      <c r="K20" s="29"/>
      <c r="L20" s="29"/>
    </row>
    <row r="21" spans="1:12" x14ac:dyDescent="0.25">
      <c r="A21" s="8">
        <v>19</v>
      </c>
      <c r="B21" s="24" t="s">
        <v>117</v>
      </c>
      <c r="C21" s="29"/>
      <c r="D21" s="29">
        <v>5550</v>
      </c>
      <c r="E21" s="29"/>
      <c r="F21" s="29"/>
      <c r="G21" s="29"/>
      <c r="H21" s="29">
        <v>5550</v>
      </c>
      <c r="I21" s="29"/>
      <c r="J21" s="29"/>
      <c r="K21" s="29"/>
      <c r="L21" s="29">
        <v>5550</v>
      </c>
    </row>
    <row r="22" spans="1:12" x14ac:dyDescent="0.25">
      <c r="A22" s="8">
        <v>20</v>
      </c>
      <c r="B22" s="24" t="s">
        <v>47</v>
      </c>
      <c r="C22" s="29"/>
      <c r="D22" s="29">
        <v>223554</v>
      </c>
      <c r="E22" s="29"/>
      <c r="F22" s="29"/>
      <c r="G22" s="29"/>
      <c r="H22" s="29">
        <v>223554</v>
      </c>
      <c r="I22" s="29"/>
      <c r="J22" s="29">
        <v>223554</v>
      </c>
      <c r="K22" s="29"/>
      <c r="L22" s="29"/>
    </row>
    <row r="23" spans="1:12" x14ac:dyDescent="0.25">
      <c r="A23" s="8">
        <v>21</v>
      </c>
      <c r="B23" s="24" t="s">
        <v>141</v>
      </c>
      <c r="C23" s="29">
        <v>3330</v>
      </c>
      <c r="D23" s="29"/>
      <c r="E23" s="29"/>
      <c r="F23" s="29"/>
      <c r="G23" s="29">
        <v>3330</v>
      </c>
      <c r="H23" s="29"/>
      <c r="I23" s="29">
        <v>3330</v>
      </c>
      <c r="J23" s="29"/>
      <c r="K23" s="29"/>
      <c r="L23" s="29"/>
    </row>
    <row r="24" spans="1:12" x14ac:dyDescent="0.25">
      <c r="A24" s="8">
        <v>22</v>
      </c>
      <c r="B24" s="24" t="s">
        <v>142</v>
      </c>
      <c r="C24" s="29">
        <v>3885</v>
      </c>
      <c r="D24" s="29"/>
      <c r="E24" s="29"/>
      <c r="F24" s="29"/>
      <c r="G24" s="29">
        <v>3885</v>
      </c>
      <c r="H24" s="29"/>
      <c r="I24" s="29">
        <v>3885</v>
      </c>
      <c r="J24" s="29"/>
      <c r="K24" s="29"/>
      <c r="L24" s="29"/>
    </row>
    <row r="25" spans="1:12" x14ac:dyDescent="0.25">
      <c r="A25" s="8">
        <v>23</v>
      </c>
      <c r="B25" s="24" t="s">
        <v>143</v>
      </c>
      <c r="C25" s="29">
        <v>2886</v>
      </c>
      <c r="D25" s="29"/>
      <c r="E25" s="29"/>
      <c r="F25" s="29"/>
      <c r="G25" s="29">
        <v>2886</v>
      </c>
      <c r="H25" s="29"/>
      <c r="I25" s="29">
        <v>2886</v>
      </c>
      <c r="J25" s="29"/>
      <c r="K25" s="29"/>
      <c r="L25" s="29"/>
    </row>
    <row r="26" spans="1:12" x14ac:dyDescent="0.25">
      <c r="A26" s="8">
        <v>24</v>
      </c>
      <c r="B26" s="24" t="s">
        <v>144</v>
      </c>
      <c r="C26" s="29"/>
      <c r="D26" s="29">
        <v>2220</v>
      </c>
      <c r="E26" s="29"/>
      <c r="F26" s="29"/>
      <c r="G26" s="29"/>
      <c r="H26" s="29">
        <v>2220</v>
      </c>
      <c r="I26" s="29"/>
      <c r="J26" s="29"/>
      <c r="K26" s="29"/>
      <c r="L26" s="29">
        <v>2220</v>
      </c>
    </row>
    <row r="27" spans="1:12" x14ac:dyDescent="0.25">
      <c r="A27" s="8">
        <v>25</v>
      </c>
      <c r="B27" s="24" t="s">
        <v>145</v>
      </c>
      <c r="C27" s="29"/>
      <c r="D27" s="29">
        <v>7770</v>
      </c>
      <c r="E27" s="29"/>
      <c r="F27" s="29"/>
      <c r="G27" s="29"/>
      <c r="H27" s="29">
        <v>7770</v>
      </c>
      <c r="I27" s="29"/>
      <c r="J27" s="29">
        <v>7770</v>
      </c>
      <c r="K27" s="29"/>
      <c r="L27" s="29"/>
    </row>
    <row r="28" spans="1:12" x14ac:dyDescent="0.25">
      <c r="A28" s="8">
        <v>26</v>
      </c>
      <c r="B28" s="24" t="s">
        <v>146</v>
      </c>
      <c r="C28" s="29"/>
      <c r="D28" s="29">
        <v>1776</v>
      </c>
      <c r="E28" s="29"/>
      <c r="F28" s="29"/>
      <c r="G28" s="29"/>
      <c r="H28" s="29">
        <v>1776</v>
      </c>
      <c r="I28" s="29"/>
      <c r="J28" s="29"/>
      <c r="K28" s="29"/>
      <c r="L28" s="29">
        <v>1776</v>
      </c>
    </row>
    <row r="29" spans="1:12" x14ac:dyDescent="0.25">
      <c r="A29" s="8">
        <v>27</v>
      </c>
      <c r="B29" s="24" t="s">
        <v>147</v>
      </c>
      <c r="C29" s="29"/>
      <c r="D29" s="29">
        <v>4440</v>
      </c>
      <c r="E29" s="29"/>
      <c r="F29" s="29"/>
      <c r="G29" s="29"/>
      <c r="H29" s="29">
        <v>4440</v>
      </c>
      <c r="I29" s="29"/>
      <c r="J29" s="29"/>
      <c r="K29" s="29"/>
      <c r="L29" s="29">
        <v>4440</v>
      </c>
    </row>
    <row r="30" spans="1:12" x14ac:dyDescent="0.25">
      <c r="A30" s="8">
        <v>28</v>
      </c>
      <c r="B30" s="24" t="s">
        <v>67</v>
      </c>
      <c r="C30" s="29">
        <v>1554</v>
      </c>
      <c r="D30" s="29"/>
      <c r="E30" s="29"/>
      <c r="F30" s="29"/>
      <c r="G30" s="29">
        <v>1554</v>
      </c>
      <c r="H30" s="29"/>
      <c r="I30" s="29">
        <v>1554</v>
      </c>
      <c r="J30" s="29"/>
      <c r="K30" s="29"/>
      <c r="L30" s="29"/>
    </row>
    <row r="31" spans="1:12" x14ac:dyDescent="0.25">
      <c r="A31" s="8">
        <v>29</v>
      </c>
      <c r="B31" s="24" t="s">
        <v>148</v>
      </c>
      <c r="C31" s="29">
        <v>1887</v>
      </c>
      <c r="D31" s="29"/>
      <c r="E31" s="29"/>
      <c r="F31" s="29"/>
      <c r="G31" s="29">
        <v>1887</v>
      </c>
      <c r="H31" s="29"/>
      <c r="I31" s="29">
        <v>1887</v>
      </c>
      <c r="J31" s="29"/>
      <c r="K31" s="29"/>
      <c r="L31" s="29"/>
    </row>
    <row r="32" spans="1:12" x14ac:dyDescent="0.25">
      <c r="A32" s="8">
        <v>30</v>
      </c>
      <c r="B32" s="24" t="s">
        <v>99</v>
      </c>
      <c r="C32" s="29">
        <v>5550</v>
      </c>
      <c r="D32" s="29"/>
      <c r="E32" s="29"/>
      <c r="F32" s="29">
        <v>4440</v>
      </c>
      <c r="G32" s="29">
        <f t="shared" ref="G32:G33" si="0">C32-F32</f>
        <v>1110</v>
      </c>
      <c r="H32" s="29"/>
      <c r="I32" s="29"/>
      <c r="J32" s="29"/>
      <c r="K32" s="29">
        <v>1110</v>
      </c>
      <c r="L32" s="29"/>
    </row>
    <row r="33" spans="1:12" x14ac:dyDescent="0.25">
      <c r="A33" s="8">
        <v>31</v>
      </c>
      <c r="B33" s="24" t="s">
        <v>102</v>
      </c>
      <c r="C33" s="29">
        <v>4440</v>
      </c>
      <c r="D33" s="29"/>
      <c r="E33" s="29"/>
      <c r="F33" s="29">
        <v>3340</v>
      </c>
      <c r="G33" s="29">
        <f t="shared" si="0"/>
        <v>1100</v>
      </c>
      <c r="H33" s="29"/>
      <c r="I33" s="29"/>
      <c r="J33" s="29"/>
      <c r="K33" s="29">
        <v>1100</v>
      </c>
      <c r="L33" s="29"/>
    </row>
    <row r="34" spans="1:12" x14ac:dyDescent="0.25">
      <c r="A34" s="8">
        <v>32</v>
      </c>
      <c r="B34" s="24" t="s">
        <v>149</v>
      </c>
      <c r="C34" s="29"/>
      <c r="D34" s="29">
        <v>1499</v>
      </c>
      <c r="E34" s="29"/>
      <c r="F34" s="29"/>
      <c r="G34" s="29"/>
      <c r="H34" s="29">
        <v>1499</v>
      </c>
      <c r="I34" s="29"/>
      <c r="J34" s="29">
        <v>1499</v>
      </c>
      <c r="K34" s="29"/>
      <c r="L34" s="29"/>
    </row>
    <row r="35" spans="1:12" x14ac:dyDescent="0.25">
      <c r="A35" s="8">
        <v>33</v>
      </c>
      <c r="B35" s="24" t="s">
        <v>122</v>
      </c>
      <c r="C35" s="29"/>
      <c r="D35" s="29">
        <v>8880</v>
      </c>
      <c r="E35" s="29"/>
      <c r="F35" s="29"/>
      <c r="G35" s="29"/>
      <c r="H35" s="29">
        <v>8880</v>
      </c>
      <c r="I35" s="29"/>
      <c r="J35" s="29"/>
      <c r="K35" s="29"/>
      <c r="L35" s="29">
        <v>8880</v>
      </c>
    </row>
    <row r="36" spans="1:12" x14ac:dyDescent="0.25">
      <c r="A36" s="8">
        <v>34</v>
      </c>
      <c r="B36" s="24" t="s">
        <v>112</v>
      </c>
      <c r="C36" s="29">
        <v>6650</v>
      </c>
      <c r="D36" s="29"/>
      <c r="E36" s="29"/>
      <c r="F36" s="29"/>
      <c r="G36" s="29">
        <v>6650</v>
      </c>
      <c r="H36" s="29"/>
      <c r="I36" s="29"/>
      <c r="J36" s="29"/>
      <c r="K36" s="29">
        <v>6650</v>
      </c>
      <c r="L36" s="29"/>
    </row>
    <row r="37" spans="1:12" x14ac:dyDescent="0.25">
      <c r="A37" s="8">
        <v>35</v>
      </c>
      <c r="B37" s="24" t="s">
        <v>150</v>
      </c>
      <c r="C37" s="29"/>
      <c r="D37" s="29">
        <v>128938.35</v>
      </c>
      <c r="E37" s="29"/>
      <c r="F37" s="29"/>
      <c r="G37" s="29"/>
      <c r="H37" s="29">
        <v>128938.35</v>
      </c>
      <c r="I37" s="29"/>
      <c r="J37" s="29"/>
      <c r="K37" s="29"/>
      <c r="L37" s="29">
        <v>128938.35</v>
      </c>
    </row>
    <row r="38" spans="1:12" x14ac:dyDescent="0.25">
      <c r="A38" s="8">
        <v>36</v>
      </c>
      <c r="B38" s="24" t="s">
        <v>151</v>
      </c>
      <c r="C38" s="29"/>
      <c r="D38" s="29">
        <v>128938.35</v>
      </c>
      <c r="E38" s="29"/>
      <c r="F38" s="29"/>
      <c r="G38" s="29"/>
      <c r="H38" s="29">
        <v>128938.35</v>
      </c>
      <c r="I38" s="29"/>
      <c r="J38" s="29"/>
      <c r="K38" s="29"/>
      <c r="L38" s="29">
        <v>128938.35</v>
      </c>
    </row>
    <row r="39" spans="1:12" x14ac:dyDescent="0.25">
      <c r="A39" s="8">
        <v>37</v>
      </c>
      <c r="B39" s="24" t="s">
        <v>152</v>
      </c>
      <c r="C39" s="29"/>
      <c r="D39" s="29"/>
      <c r="E39" s="29">
        <v>1598.4</v>
      </c>
      <c r="F39" s="29"/>
      <c r="G39" s="29">
        <v>1598.4</v>
      </c>
      <c r="H39" s="29"/>
      <c r="I39" s="29">
        <v>1598.4</v>
      </c>
      <c r="J39" s="29"/>
      <c r="K39" s="29"/>
      <c r="L39" s="29"/>
    </row>
    <row r="40" spans="1:12" x14ac:dyDescent="0.25">
      <c r="A40" s="8">
        <v>38</v>
      </c>
      <c r="B40" s="24" t="s">
        <v>153</v>
      </c>
      <c r="C40" s="29"/>
      <c r="D40" s="29"/>
      <c r="E40" s="29">
        <v>1065.5999999999999</v>
      </c>
      <c r="F40" s="29"/>
      <c r="G40" s="29">
        <v>1065.5999999999999</v>
      </c>
      <c r="H40" s="29"/>
      <c r="I40" s="29">
        <v>1065.5999999999999</v>
      </c>
      <c r="J40" s="29"/>
      <c r="K40" s="29"/>
      <c r="L40" s="29"/>
    </row>
    <row r="41" spans="1:12" x14ac:dyDescent="0.25">
      <c r="A41" s="8">
        <v>39</v>
      </c>
      <c r="B41" s="24" t="s">
        <v>154</v>
      </c>
      <c r="C41" s="29"/>
      <c r="D41" s="29"/>
      <c r="E41" s="29">
        <v>666.6</v>
      </c>
      <c r="F41" s="29"/>
      <c r="G41" s="29">
        <v>666.6</v>
      </c>
      <c r="H41" s="29"/>
      <c r="I41" s="29">
        <v>666.6</v>
      </c>
      <c r="J41" s="29"/>
      <c r="K41" s="29"/>
      <c r="L41" s="29"/>
    </row>
    <row r="42" spans="1:12" x14ac:dyDescent="0.25">
      <c r="A42" s="8">
        <v>40</v>
      </c>
      <c r="B42" s="24" t="s">
        <v>155</v>
      </c>
      <c r="C42" s="29"/>
      <c r="D42" s="29"/>
      <c r="E42" s="29">
        <v>2666.4</v>
      </c>
      <c r="F42" s="29"/>
      <c r="G42" s="29">
        <v>2666.4</v>
      </c>
      <c r="H42" s="29"/>
      <c r="I42" s="29">
        <v>2666.4</v>
      </c>
      <c r="J42" s="29"/>
      <c r="K42" s="29"/>
      <c r="L42" s="29"/>
    </row>
    <row r="43" spans="1:12" x14ac:dyDescent="0.25">
      <c r="A43" s="8">
        <v>41</v>
      </c>
      <c r="B43" s="24" t="s">
        <v>156</v>
      </c>
      <c r="C43" s="29"/>
      <c r="D43" s="29"/>
      <c r="E43" s="29">
        <v>4545.45</v>
      </c>
      <c r="F43" s="29"/>
      <c r="G43" s="29">
        <v>4545.45</v>
      </c>
      <c r="H43" s="29"/>
      <c r="I43" s="29">
        <v>4545.45</v>
      </c>
      <c r="J43" s="29"/>
      <c r="K43" s="29"/>
      <c r="L43" s="29"/>
    </row>
    <row r="44" spans="1:12" x14ac:dyDescent="0.25">
      <c r="A44" s="8">
        <v>42</v>
      </c>
      <c r="B44" s="24" t="s">
        <v>157</v>
      </c>
      <c r="C44" s="29"/>
      <c r="D44" s="29"/>
      <c r="E44" s="29">
        <v>3030.3</v>
      </c>
      <c r="F44" s="29"/>
      <c r="G44" s="29">
        <v>3030.3</v>
      </c>
      <c r="H44" s="29"/>
      <c r="I44" s="29">
        <v>3030.3</v>
      </c>
      <c r="J44" s="29"/>
      <c r="K44" s="29"/>
      <c r="L44" s="29"/>
    </row>
    <row r="45" spans="1:12" x14ac:dyDescent="0.25">
      <c r="A45" s="8">
        <v>43</v>
      </c>
      <c r="B45" s="24" t="s">
        <v>158</v>
      </c>
      <c r="C45" s="29"/>
      <c r="D45" s="29"/>
      <c r="E45" s="29"/>
      <c r="F45" s="29">
        <v>2664</v>
      </c>
      <c r="G45" s="29"/>
      <c r="H45" s="29">
        <v>2664</v>
      </c>
      <c r="I45" s="29"/>
      <c r="J45" s="29"/>
      <c r="K45" s="29"/>
      <c r="L45" s="29">
        <v>2664</v>
      </c>
    </row>
    <row r="46" spans="1:12" x14ac:dyDescent="0.25">
      <c r="A46" s="8">
        <v>44</v>
      </c>
      <c r="B46" s="24" t="s">
        <v>159</v>
      </c>
      <c r="C46" s="29"/>
      <c r="D46" s="29"/>
      <c r="E46" s="29"/>
      <c r="F46" s="29">
        <v>3333</v>
      </c>
      <c r="G46" s="29"/>
      <c r="H46" s="29">
        <v>3333</v>
      </c>
      <c r="I46" s="29"/>
      <c r="J46" s="29"/>
      <c r="K46" s="29"/>
      <c r="L46" s="29">
        <v>3333</v>
      </c>
    </row>
    <row r="47" spans="1:12" x14ac:dyDescent="0.25">
      <c r="A47" s="8">
        <v>45</v>
      </c>
      <c r="B47" s="24" t="s">
        <v>160</v>
      </c>
      <c r="C47" s="29"/>
      <c r="D47" s="29"/>
      <c r="E47" s="29"/>
      <c r="F47" s="29">
        <v>7575.75</v>
      </c>
      <c r="G47" s="29"/>
      <c r="H47" s="29">
        <v>7575.75</v>
      </c>
      <c r="I47" s="29"/>
      <c r="J47" s="29"/>
      <c r="K47" s="29"/>
      <c r="L47" s="29">
        <v>7575.75</v>
      </c>
    </row>
    <row r="48" spans="1:12" x14ac:dyDescent="0.25">
      <c r="A48" s="8">
        <v>46</v>
      </c>
      <c r="B48" s="24" t="s">
        <v>161</v>
      </c>
      <c r="C48" s="29"/>
      <c r="D48" s="29"/>
      <c r="E48" s="29">
        <v>1642.8</v>
      </c>
      <c r="F48" s="29"/>
      <c r="G48" s="29">
        <v>1642.8</v>
      </c>
      <c r="H48" s="29"/>
      <c r="I48" s="29">
        <v>1642.8</v>
      </c>
      <c r="J48" s="29"/>
      <c r="K48" s="29"/>
      <c r="L48" s="29"/>
    </row>
    <row r="49" spans="1:12" x14ac:dyDescent="0.25">
      <c r="A49" s="8">
        <v>47</v>
      </c>
      <c r="B49" s="24" t="s">
        <v>162</v>
      </c>
      <c r="C49" s="29"/>
      <c r="D49" s="29"/>
      <c r="E49" s="29">
        <v>266</v>
      </c>
      <c r="F49" s="29"/>
      <c r="G49" s="29">
        <v>266</v>
      </c>
      <c r="H49" s="29"/>
      <c r="I49" s="29">
        <v>266</v>
      </c>
      <c r="J49" s="29"/>
      <c r="K49" s="29"/>
      <c r="L49" s="29"/>
    </row>
    <row r="50" spans="1:12" x14ac:dyDescent="0.25">
      <c r="A50" s="8">
        <v>48</v>
      </c>
      <c r="B50" s="24" t="s">
        <v>163</v>
      </c>
      <c r="C50" s="29"/>
      <c r="D50" s="29"/>
      <c r="E50" s="29">
        <v>1064</v>
      </c>
      <c r="F50" s="29"/>
      <c r="G50" s="29">
        <v>1064</v>
      </c>
      <c r="H50" s="29"/>
      <c r="I50" s="29">
        <v>1064</v>
      </c>
      <c r="J50" s="29"/>
      <c r="K50" s="29"/>
      <c r="L50" s="29"/>
    </row>
    <row r="51" spans="1:12" x14ac:dyDescent="0.25">
      <c r="A51" s="8">
        <v>49</v>
      </c>
      <c r="B51" s="24" t="s">
        <v>164</v>
      </c>
      <c r="C51" s="29"/>
      <c r="D51" s="29"/>
      <c r="E51" s="29"/>
      <c r="F51" s="29">
        <v>1642.8</v>
      </c>
      <c r="G51" s="29"/>
      <c r="H51" s="29">
        <v>1642.8</v>
      </c>
      <c r="I51" s="29"/>
      <c r="J51" s="29"/>
      <c r="K51" s="29"/>
      <c r="L51" s="29">
        <v>1642.8</v>
      </c>
    </row>
    <row r="52" spans="1:12" x14ac:dyDescent="0.25">
      <c r="A52" s="8">
        <v>50</v>
      </c>
      <c r="B52" s="24" t="s">
        <v>165</v>
      </c>
      <c r="C52" s="29"/>
      <c r="D52" s="29"/>
      <c r="E52" s="29"/>
      <c r="F52" s="29">
        <v>1330</v>
      </c>
      <c r="G52" s="29"/>
      <c r="H52" s="29">
        <v>1330</v>
      </c>
      <c r="I52" s="29"/>
      <c r="J52" s="29"/>
      <c r="K52" s="29"/>
      <c r="L52" s="29">
        <v>1330</v>
      </c>
    </row>
    <row r="53" spans="1:12" x14ac:dyDescent="0.25">
      <c r="A53" s="8">
        <v>51</v>
      </c>
      <c r="B53" s="24" t="s">
        <v>120</v>
      </c>
      <c r="C53" s="29"/>
      <c r="D53" s="29"/>
      <c r="E53" s="29"/>
      <c r="F53" s="29">
        <v>797.81</v>
      </c>
      <c r="G53" s="29"/>
      <c r="H53" s="29">
        <v>797.81</v>
      </c>
      <c r="I53" s="29"/>
      <c r="J53" s="29"/>
      <c r="K53" s="29"/>
      <c r="L53" s="29">
        <v>797.81</v>
      </c>
    </row>
    <row r="54" spans="1:12" x14ac:dyDescent="0.25">
      <c r="A54" s="8">
        <v>52</v>
      </c>
      <c r="B54" s="24" t="s">
        <v>99</v>
      </c>
      <c r="C54" s="29"/>
      <c r="D54" s="29"/>
      <c r="E54" s="29">
        <v>4440</v>
      </c>
      <c r="F54" s="29"/>
      <c r="G54" s="29">
        <v>4440</v>
      </c>
      <c r="H54" s="29"/>
      <c r="I54" s="29">
        <v>4440</v>
      </c>
      <c r="J54" s="29"/>
      <c r="K54" s="29"/>
      <c r="L54" s="29"/>
    </row>
    <row r="55" spans="1:12" x14ac:dyDescent="0.25">
      <c r="A55" s="8">
        <v>53</v>
      </c>
      <c r="B55" s="24" t="s">
        <v>30</v>
      </c>
      <c r="C55" s="29"/>
      <c r="D55" s="29"/>
      <c r="E55" s="29">
        <v>449.55</v>
      </c>
      <c r="F55" s="29"/>
      <c r="G55" s="29">
        <v>449.55</v>
      </c>
      <c r="H55" s="29"/>
      <c r="I55" s="29">
        <v>449.55</v>
      </c>
      <c r="J55" s="29"/>
      <c r="K55" s="29"/>
      <c r="L55" s="29"/>
    </row>
    <row r="56" spans="1:12" x14ac:dyDescent="0.25">
      <c r="A56" s="8">
        <v>54</v>
      </c>
      <c r="B56" s="24" t="s">
        <v>166</v>
      </c>
      <c r="C56" s="29"/>
      <c r="D56" s="29"/>
      <c r="E56" s="29"/>
      <c r="F56" s="29">
        <v>449.55</v>
      </c>
      <c r="G56" s="29"/>
      <c r="H56" s="29">
        <v>449.55</v>
      </c>
      <c r="I56" s="29"/>
      <c r="J56" s="29"/>
      <c r="K56" s="29"/>
      <c r="L56" s="29">
        <v>449.55</v>
      </c>
    </row>
    <row r="57" spans="1:12" x14ac:dyDescent="0.25">
      <c r="A57" s="8">
        <v>55</v>
      </c>
      <c r="B57" s="24" t="s">
        <v>33</v>
      </c>
      <c r="C57" s="29"/>
      <c r="D57" s="29"/>
      <c r="E57" s="29">
        <v>310.8</v>
      </c>
      <c r="F57" s="29"/>
      <c r="G57" s="29">
        <v>310.8</v>
      </c>
      <c r="H57" s="29"/>
      <c r="I57" s="29">
        <v>310.8</v>
      </c>
      <c r="J57" s="29"/>
      <c r="K57" s="29"/>
      <c r="L57" s="29"/>
    </row>
    <row r="58" spans="1:12" x14ac:dyDescent="0.25">
      <c r="A58" s="8">
        <v>56</v>
      </c>
      <c r="B58" s="24" t="s">
        <v>167</v>
      </c>
      <c r="C58" s="29"/>
      <c r="D58" s="29"/>
      <c r="E58" s="29"/>
      <c r="F58" s="29">
        <v>1150</v>
      </c>
      <c r="G58" s="29"/>
      <c r="H58" s="29">
        <v>1150</v>
      </c>
      <c r="I58" s="29"/>
      <c r="J58" s="29"/>
      <c r="K58" s="29"/>
      <c r="L58" s="29">
        <v>1150</v>
      </c>
    </row>
    <row r="59" spans="1:12" x14ac:dyDescent="0.25">
      <c r="A59" s="8">
        <v>57</v>
      </c>
      <c r="B59" s="24" t="s">
        <v>39</v>
      </c>
      <c r="C59" s="29"/>
      <c r="D59" s="29"/>
      <c r="E59" s="29">
        <v>3340</v>
      </c>
      <c r="F59" s="29"/>
      <c r="G59" s="29">
        <v>3340</v>
      </c>
      <c r="H59" s="29"/>
      <c r="I59" s="29">
        <v>3340</v>
      </c>
      <c r="J59" s="29"/>
      <c r="K59" s="29"/>
      <c r="L59" s="29"/>
    </row>
    <row r="60" spans="1:12" x14ac:dyDescent="0.25">
      <c r="A60" s="8">
        <v>58</v>
      </c>
      <c r="B60" s="25" t="s">
        <v>40</v>
      </c>
      <c r="C60" s="29"/>
      <c r="D60" s="29"/>
      <c r="E60" s="29">
        <v>1820</v>
      </c>
      <c r="F60" s="29"/>
      <c r="G60" s="29">
        <v>1820</v>
      </c>
      <c r="H60" s="29"/>
      <c r="I60" s="29">
        <v>1820</v>
      </c>
      <c r="J60" s="29"/>
      <c r="K60" s="29"/>
      <c r="L60" s="29"/>
    </row>
    <row r="61" spans="1:12" x14ac:dyDescent="0.25">
      <c r="A61" s="30">
        <v>59</v>
      </c>
      <c r="B61" s="26" t="s">
        <v>168</v>
      </c>
      <c r="C61" s="29"/>
      <c r="D61" s="29"/>
      <c r="E61" s="29"/>
      <c r="F61" s="29"/>
      <c r="G61" s="29"/>
      <c r="H61" s="29"/>
      <c r="I61" s="29">
        <v>43753.39</v>
      </c>
      <c r="J61" s="29"/>
      <c r="K61" s="29"/>
      <c r="L61" s="29"/>
    </row>
    <row r="62" spans="1:12" x14ac:dyDescent="0.25">
      <c r="A62" s="8">
        <v>60</v>
      </c>
      <c r="B62" s="26" t="s">
        <v>126</v>
      </c>
      <c r="C62" s="29"/>
      <c r="D62" s="29"/>
      <c r="E62" s="29"/>
      <c r="F62" s="29"/>
      <c r="G62" s="29"/>
      <c r="H62" s="29"/>
      <c r="I62" s="29"/>
      <c r="J62" s="29"/>
      <c r="K62" s="29"/>
      <c r="L62" s="29">
        <v>2187.67</v>
      </c>
    </row>
    <row r="63" spans="1:12" ht="15.75" thickBot="1" x14ac:dyDescent="0.3">
      <c r="A63" s="8">
        <v>61</v>
      </c>
      <c r="B63" s="21" t="s">
        <v>169</v>
      </c>
      <c r="C63" s="27"/>
      <c r="D63" s="27"/>
      <c r="E63" s="27"/>
      <c r="F63" s="27"/>
      <c r="G63" s="27"/>
      <c r="H63" s="27"/>
      <c r="I63" s="27"/>
      <c r="J63" s="27"/>
      <c r="K63" s="27"/>
      <c r="L63" s="27">
        <v>41565.72</v>
      </c>
    </row>
    <row r="64" spans="1:12" ht="15.75" thickBot="1" x14ac:dyDescent="0.3">
      <c r="A64" s="8">
        <v>62</v>
      </c>
      <c r="B64" s="21" t="s">
        <v>170</v>
      </c>
      <c r="C64" s="22">
        <f t="shared" ref="C64:L64" si="1">SUM(C3:C63)</f>
        <v>526885.69999999995</v>
      </c>
      <c r="D64" s="22">
        <f t="shared" si="1"/>
        <v>526885.69999999995</v>
      </c>
      <c r="E64" s="22">
        <f t="shared" si="1"/>
        <v>28542.909999999996</v>
      </c>
      <c r="F64" s="22">
        <f t="shared" si="1"/>
        <v>28542.91</v>
      </c>
      <c r="G64" s="22">
        <f t="shared" si="1"/>
        <v>545828.6100000001</v>
      </c>
      <c r="H64" s="22">
        <f t="shared" si="1"/>
        <v>545828.6100000001</v>
      </c>
      <c r="I64" s="22">
        <f t="shared" si="1"/>
        <v>291823</v>
      </c>
      <c r="J64" s="22">
        <f t="shared" si="1"/>
        <v>291823</v>
      </c>
      <c r="K64" s="22">
        <f t="shared" si="1"/>
        <v>356759</v>
      </c>
      <c r="L64" s="22">
        <f t="shared" si="1"/>
        <v>356759</v>
      </c>
    </row>
    <row r="65" spans="1:12" ht="15.75" thickTop="1" x14ac:dyDescent="0.25">
      <c r="A65" s="2"/>
      <c r="C65" s="4"/>
      <c r="D65" s="4"/>
      <c r="E65" s="4"/>
      <c r="F65" s="4"/>
      <c r="G65" s="4"/>
      <c r="H65" s="4"/>
      <c r="I65" s="4"/>
      <c r="J65" s="4"/>
      <c r="K65" s="4"/>
      <c r="L65" s="1"/>
    </row>
    <row r="66" spans="1:12" ht="15.75" thickBot="1" x14ac:dyDescent="0.3">
      <c r="A66" s="3"/>
      <c r="B66" s="3"/>
      <c r="C66" s="6"/>
      <c r="D66" s="6"/>
      <c r="E66" s="6"/>
      <c r="F66" s="6"/>
      <c r="G66" s="3"/>
      <c r="H66" s="3"/>
      <c r="I66" s="6"/>
      <c r="J66" s="6"/>
      <c r="K66" s="6"/>
      <c r="L66" s="6"/>
    </row>
    <row r="67" spans="1:12" ht="15.75" thickTop="1" x14ac:dyDescent="0.25"/>
  </sheetData>
  <mergeCells count="5">
    <mergeCell ref="C1:D1"/>
    <mergeCell ref="E1:F1"/>
    <mergeCell ref="G1:H1"/>
    <mergeCell ref="I1:J1"/>
    <mergeCell ref="K1:L1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BC76-8A30-42D7-9D2A-805C7420C623}">
  <dimension ref="A1:G243"/>
  <sheetViews>
    <sheetView topLeftCell="A35" workbookViewId="0">
      <selection activeCell="D55" sqref="D55"/>
    </sheetView>
  </sheetViews>
  <sheetFormatPr baseColWidth="10" defaultRowHeight="15" x14ac:dyDescent="0.25"/>
  <cols>
    <col min="1" max="1" width="7.5703125" customWidth="1"/>
    <col min="2" max="2" width="43.7109375" customWidth="1"/>
    <col min="3" max="3" width="21.42578125" customWidth="1"/>
    <col min="4" max="4" width="20.42578125" customWidth="1"/>
    <col min="5" max="5" width="21.140625" customWidth="1"/>
  </cols>
  <sheetData>
    <row r="1" spans="1:7" ht="33.75" customHeight="1" x14ac:dyDescent="0.25">
      <c r="A1" s="13" t="s">
        <v>44</v>
      </c>
      <c r="B1" s="13"/>
      <c r="C1" s="13"/>
      <c r="D1" s="13"/>
      <c r="E1" s="13"/>
    </row>
    <row r="2" spans="1:7" ht="15.75" thickBot="1" x14ac:dyDescent="0.3">
      <c r="A2" s="16" t="s">
        <v>45</v>
      </c>
      <c r="B2" s="16"/>
      <c r="C2" s="16"/>
      <c r="D2" s="16"/>
      <c r="E2" s="16"/>
    </row>
    <row r="3" spans="1:7" ht="15.75" thickTop="1" x14ac:dyDescent="0.25">
      <c r="A3" s="1"/>
      <c r="B3" s="1" t="s">
        <v>46</v>
      </c>
      <c r="C3" s="4"/>
      <c r="D3" s="4"/>
      <c r="E3" s="4"/>
    </row>
    <row r="4" spans="1:7" x14ac:dyDescent="0.25">
      <c r="A4" s="2"/>
      <c r="B4" s="2" t="s">
        <v>48</v>
      </c>
      <c r="C4" s="5"/>
      <c r="D4" s="5"/>
      <c r="E4" s="5">
        <v>223554</v>
      </c>
    </row>
    <row r="5" spans="1:7" ht="15.75" thickBot="1" x14ac:dyDescent="0.3">
      <c r="A5" s="2"/>
      <c r="B5" s="2" t="s">
        <v>49</v>
      </c>
      <c r="C5" s="5"/>
      <c r="D5" s="5"/>
      <c r="E5" s="19">
        <v>3330</v>
      </c>
    </row>
    <row r="6" spans="1:7" x14ac:dyDescent="0.25">
      <c r="A6" s="2"/>
      <c r="B6" s="2" t="s">
        <v>50</v>
      </c>
      <c r="C6" s="5"/>
      <c r="D6" s="5"/>
      <c r="E6" s="10">
        <f>E4-E5</f>
        <v>220224</v>
      </c>
    </row>
    <row r="7" spans="1:7" x14ac:dyDescent="0.25">
      <c r="A7" s="2"/>
      <c r="B7" s="2" t="s">
        <v>51</v>
      </c>
      <c r="C7" s="5"/>
      <c r="D7" s="5"/>
      <c r="E7" s="5"/>
      <c r="G7" s="12"/>
    </row>
    <row r="8" spans="1:7" x14ac:dyDescent="0.25">
      <c r="A8" s="2"/>
      <c r="B8" s="2" t="s">
        <v>52</v>
      </c>
      <c r="C8" s="5"/>
      <c r="D8" s="5">
        <v>66600</v>
      </c>
      <c r="E8" s="5"/>
    </row>
    <row r="9" spans="1:7" x14ac:dyDescent="0.25">
      <c r="A9" s="2"/>
      <c r="B9" s="2" t="s">
        <v>53</v>
      </c>
      <c r="C9" s="9">
        <v>49950</v>
      </c>
      <c r="D9" s="5"/>
      <c r="E9" s="5"/>
    </row>
    <row r="10" spans="1:7" ht="15.75" thickBot="1" x14ac:dyDescent="0.3">
      <c r="A10" s="2"/>
      <c r="B10" s="2" t="s">
        <v>54</v>
      </c>
      <c r="C10" s="19">
        <v>2420</v>
      </c>
      <c r="D10" s="5"/>
      <c r="E10" s="5"/>
    </row>
    <row r="11" spans="1:7" x14ac:dyDescent="0.25">
      <c r="A11" s="2"/>
      <c r="B11" s="2" t="s">
        <v>55</v>
      </c>
      <c r="C11" s="10">
        <f>SUM(C9:C10)</f>
        <v>52370</v>
      </c>
      <c r="D11" s="5"/>
      <c r="E11" s="5"/>
    </row>
    <row r="12" spans="1:7" ht="15.75" thickBot="1" x14ac:dyDescent="0.3">
      <c r="A12" s="2"/>
      <c r="B12" s="2" t="s">
        <v>56</v>
      </c>
      <c r="C12" s="19">
        <v>1499</v>
      </c>
      <c r="D12" s="5"/>
      <c r="E12" s="5"/>
    </row>
    <row r="13" spans="1:7" ht="15.75" thickBot="1" x14ac:dyDescent="0.3">
      <c r="A13" s="2"/>
      <c r="B13" s="2" t="s">
        <v>57</v>
      </c>
      <c r="C13" s="10"/>
      <c r="D13" s="9">
        <f>C11-C12</f>
        <v>50871</v>
      </c>
      <c r="E13" s="5"/>
    </row>
    <row r="14" spans="1:7" x14ac:dyDescent="0.25">
      <c r="A14" s="2"/>
      <c r="B14" s="2" t="s">
        <v>58</v>
      </c>
      <c r="C14" s="5"/>
      <c r="D14" s="20">
        <f>D8+D13</f>
        <v>117471</v>
      </c>
      <c r="E14" s="5"/>
    </row>
    <row r="15" spans="1:7" ht="15.75" thickBot="1" x14ac:dyDescent="0.3">
      <c r="A15" s="2"/>
      <c r="B15" s="2" t="s">
        <v>59</v>
      </c>
      <c r="C15" s="5"/>
      <c r="D15" s="19">
        <v>59000</v>
      </c>
      <c r="E15" s="19">
        <f>D14-D15</f>
        <v>58471</v>
      </c>
    </row>
    <row r="16" spans="1:7" x14ac:dyDescent="0.25">
      <c r="A16" s="2"/>
      <c r="B16" s="2" t="s">
        <v>60</v>
      </c>
      <c r="C16" s="5"/>
      <c r="D16" s="10"/>
      <c r="E16" s="10">
        <f>E6-E15</f>
        <v>161753</v>
      </c>
    </row>
    <row r="17" spans="1:5" x14ac:dyDescent="0.25">
      <c r="A17" s="2"/>
      <c r="B17" s="2" t="s">
        <v>61</v>
      </c>
      <c r="C17" s="5"/>
      <c r="D17" s="5"/>
      <c r="E17" s="5"/>
    </row>
    <row r="18" spans="1:5" x14ac:dyDescent="0.25">
      <c r="A18" s="2"/>
      <c r="B18" s="2" t="s">
        <v>62</v>
      </c>
      <c r="C18" s="5"/>
      <c r="D18" s="5"/>
      <c r="E18" s="5"/>
    </row>
    <row r="19" spans="1:5" x14ac:dyDescent="0.25">
      <c r="A19" s="2"/>
      <c r="B19" s="2" t="s">
        <v>63</v>
      </c>
      <c r="C19" s="5">
        <v>44400</v>
      </c>
      <c r="D19" s="5"/>
      <c r="E19" s="5"/>
    </row>
    <row r="20" spans="1:5" x14ac:dyDescent="0.25">
      <c r="A20" s="2"/>
      <c r="B20" s="2" t="s">
        <v>64</v>
      </c>
      <c r="C20" s="5">
        <v>2109</v>
      </c>
      <c r="D20" s="5"/>
      <c r="E20" s="5"/>
    </row>
    <row r="21" spans="1:5" x14ac:dyDescent="0.25">
      <c r="A21" s="2"/>
      <c r="B21" s="2" t="s">
        <v>65</v>
      </c>
      <c r="C21" s="5">
        <v>11399.7</v>
      </c>
      <c r="D21" s="5"/>
      <c r="E21" s="5"/>
    </row>
    <row r="22" spans="1:5" x14ac:dyDescent="0.25">
      <c r="A22" s="2"/>
      <c r="B22" s="2" t="s">
        <v>66</v>
      </c>
      <c r="C22" s="5">
        <v>3885</v>
      </c>
      <c r="D22" s="5"/>
      <c r="E22" s="5"/>
    </row>
    <row r="23" spans="1:5" x14ac:dyDescent="0.25">
      <c r="A23" s="2"/>
      <c r="B23" s="2" t="s">
        <v>67</v>
      </c>
      <c r="C23" s="5">
        <v>1554</v>
      </c>
      <c r="D23" s="5"/>
      <c r="E23" s="5"/>
    </row>
    <row r="24" spans="1:5" x14ac:dyDescent="0.25">
      <c r="A24" s="2"/>
      <c r="B24" s="2" t="s">
        <v>68</v>
      </c>
      <c r="C24" s="5">
        <v>1598.4</v>
      </c>
      <c r="D24" s="5"/>
      <c r="E24" s="5"/>
    </row>
    <row r="25" spans="1:5" x14ac:dyDescent="0.25">
      <c r="A25" s="2"/>
      <c r="B25" s="2" t="s">
        <v>69</v>
      </c>
      <c r="C25" s="5">
        <v>6666.6</v>
      </c>
      <c r="D25" s="5"/>
      <c r="E25" s="5"/>
    </row>
    <row r="26" spans="1:5" x14ac:dyDescent="0.25">
      <c r="A26" s="2"/>
      <c r="B26" s="2" t="s">
        <v>70</v>
      </c>
      <c r="C26" s="5">
        <v>4545.45</v>
      </c>
      <c r="D26" s="5"/>
      <c r="E26" s="5"/>
    </row>
    <row r="27" spans="1:5" x14ac:dyDescent="0.25">
      <c r="A27" s="2"/>
      <c r="B27" s="2" t="s">
        <v>71</v>
      </c>
      <c r="C27" s="5">
        <v>266</v>
      </c>
      <c r="D27" s="5"/>
      <c r="E27" s="5"/>
    </row>
    <row r="28" spans="1:5" ht="15.75" thickBot="1" x14ac:dyDescent="0.3">
      <c r="A28" s="2"/>
      <c r="B28" s="2" t="s">
        <v>72</v>
      </c>
      <c r="C28" s="19">
        <v>3340</v>
      </c>
      <c r="D28" s="5">
        <f>SUM(C19:C28)</f>
        <v>79764.149999999994</v>
      </c>
      <c r="E28" s="5"/>
    </row>
    <row r="29" spans="1:5" x14ac:dyDescent="0.25">
      <c r="A29" s="2"/>
      <c r="B29" s="2" t="s">
        <v>73</v>
      </c>
      <c r="C29" s="10"/>
      <c r="D29" s="5"/>
      <c r="E29" s="5"/>
    </row>
    <row r="30" spans="1:5" x14ac:dyDescent="0.25">
      <c r="A30" s="2"/>
      <c r="B30" s="2" t="s">
        <v>74</v>
      </c>
      <c r="C30" s="5">
        <v>28860</v>
      </c>
      <c r="D30" s="5"/>
      <c r="E30" s="5"/>
    </row>
    <row r="31" spans="1:5" x14ac:dyDescent="0.25">
      <c r="A31" s="2"/>
      <c r="B31" s="2" t="s">
        <v>24</v>
      </c>
      <c r="C31" s="5">
        <v>1883.01</v>
      </c>
      <c r="D31" s="5"/>
      <c r="E31" s="5"/>
    </row>
    <row r="32" spans="1:5" x14ac:dyDescent="0.25">
      <c r="A32" s="2"/>
      <c r="B32" s="2" t="s">
        <v>75</v>
      </c>
      <c r="C32" s="5">
        <v>2886</v>
      </c>
      <c r="D32" s="5"/>
      <c r="E32" s="5"/>
    </row>
    <row r="33" spans="1:5" x14ac:dyDescent="0.25">
      <c r="A33" s="2"/>
      <c r="B33" s="2" t="s">
        <v>27</v>
      </c>
      <c r="C33" s="5">
        <v>1887</v>
      </c>
      <c r="D33" s="5"/>
      <c r="E33" s="5"/>
    </row>
    <row r="34" spans="1:5" x14ac:dyDescent="0.25">
      <c r="A34" s="2"/>
      <c r="B34" s="2" t="s">
        <v>76</v>
      </c>
      <c r="C34" s="5">
        <v>4400</v>
      </c>
      <c r="D34" s="5"/>
      <c r="E34" s="5"/>
    </row>
    <row r="35" spans="1:5" x14ac:dyDescent="0.25">
      <c r="A35" s="2"/>
      <c r="B35" s="2" t="s">
        <v>77</v>
      </c>
      <c r="C35" s="5">
        <v>1065.5999999999999</v>
      </c>
      <c r="D35" s="5"/>
      <c r="E35" s="5"/>
    </row>
    <row r="36" spans="1:5" x14ac:dyDescent="0.25">
      <c r="A36" s="2"/>
      <c r="B36" s="2" t="s">
        <v>78</v>
      </c>
      <c r="C36" s="5">
        <v>3030.3</v>
      </c>
      <c r="D36" s="5"/>
      <c r="E36" s="5"/>
    </row>
    <row r="37" spans="1:5" x14ac:dyDescent="0.25">
      <c r="A37" s="2"/>
      <c r="B37" s="2" t="s">
        <v>79</v>
      </c>
      <c r="C37" s="5">
        <v>1642.8</v>
      </c>
      <c r="D37" s="5"/>
      <c r="E37" s="5"/>
    </row>
    <row r="38" spans="1:5" x14ac:dyDescent="0.25">
      <c r="A38" s="2"/>
      <c r="B38" s="2" t="s">
        <v>80</v>
      </c>
      <c r="C38" s="5">
        <v>1064</v>
      </c>
      <c r="D38" s="5"/>
      <c r="E38" s="5"/>
    </row>
    <row r="39" spans="1:5" x14ac:dyDescent="0.25">
      <c r="A39" s="2"/>
      <c r="B39" s="2" t="s">
        <v>81</v>
      </c>
      <c r="C39" s="5">
        <v>4440</v>
      </c>
      <c r="D39" s="5"/>
      <c r="E39" s="5"/>
    </row>
    <row r="40" spans="1:5" x14ac:dyDescent="0.25">
      <c r="A40" s="2"/>
      <c r="B40" s="2" t="s">
        <v>30</v>
      </c>
      <c r="C40" s="5">
        <v>449.55</v>
      </c>
      <c r="D40" s="5"/>
      <c r="E40" s="5"/>
    </row>
    <row r="41" spans="1:5" ht="15.75" thickBot="1" x14ac:dyDescent="0.3">
      <c r="A41" s="2"/>
      <c r="B41" s="2" t="s">
        <v>82</v>
      </c>
      <c r="C41" s="19">
        <v>1820</v>
      </c>
      <c r="D41" s="19">
        <f>C30+C31+C32+C33+C34+C35+C36+C37+C38+C39+C40+C41</f>
        <v>53428.26</v>
      </c>
      <c r="E41" s="19">
        <f>SUM(D28:D41)</f>
        <v>133192.41</v>
      </c>
    </row>
    <row r="42" spans="1:5" x14ac:dyDescent="0.25">
      <c r="A42" s="2"/>
      <c r="B42" s="2" t="s">
        <v>83</v>
      </c>
      <c r="C42" s="10"/>
      <c r="D42" s="10"/>
      <c r="E42" s="10">
        <f>E16-E41</f>
        <v>28560.589999999997</v>
      </c>
    </row>
    <row r="43" spans="1:5" x14ac:dyDescent="0.25">
      <c r="A43" s="2"/>
      <c r="B43" s="2" t="s">
        <v>84</v>
      </c>
      <c r="C43" s="5"/>
      <c r="D43" s="5"/>
      <c r="E43" s="5"/>
    </row>
    <row r="44" spans="1:5" x14ac:dyDescent="0.25">
      <c r="A44" s="2"/>
      <c r="B44" s="2" t="s">
        <v>85</v>
      </c>
      <c r="C44" s="5"/>
      <c r="D44" s="5"/>
      <c r="E44" s="5"/>
    </row>
    <row r="45" spans="1:5" x14ac:dyDescent="0.25">
      <c r="A45" s="2"/>
      <c r="B45" s="2" t="s">
        <v>86</v>
      </c>
      <c r="C45" s="5"/>
      <c r="D45" s="5">
        <v>7770</v>
      </c>
      <c r="E45" s="5"/>
    </row>
    <row r="46" spans="1:5" x14ac:dyDescent="0.25">
      <c r="A46" s="2"/>
      <c r="B46" s="2" t="s">
        <v>87</v>
      </c>
      <c r="C46" s="5"/>
      <c r="D46" s="5"/>
      <c r="E46" s="5"/>
    </row>
    <row r="47" spans="1:5" ht="15.75" thickBot="1" x14ac:dyDescent="0.3">
      <c r="A47" s="2"/>
      <c r="B47" s="2" t="s">
        <v>33</v>
      </c>
      <c r="C47" s="5"/>
      <c r="D47" s="19">
        <v>310.8</v>
      </c>
      <c r="E47" s="19">
        <f>D45-D47</f>
        <v>7459.2</v>
      </c>
    </row>
    <row r="48" spans="1:5" ht="15.75" thickBot="1" x14ac:dyDescent="0.3">
      <c r="A48" s="2"/>
      <c r="B48" s="2" t="s">
        <v>88</v>
      </c>
      <c r="C48" s="5"/>
      <c r="D48" s="10"/>
      <c r="E48" s="11">
        <f>E42+E47</f>
        <v>36019.789999999994</v>
      </c>
    </row>
    <row r="49" spans="1:5" ht="15.75" thickTop="1" x14ac:dyDescent="0.25">
      <c r="A49" s="2"/>
      <c r="C49" s="5"/>
      <c r="D49" s="5"/>
      <c r="E49" s="10"/>
    </row>
    <row r="50" spans="1:5" x14ac:dyDescent="0.25">
      <c r="A50" s="2"/>
      <c r="B50" s="2"/>
      <c r="C50" s="5"/>
      <c r="D50" s="5"/>
      <c r="E50" s="5"/>
    </row>
    <row r="51" spans="1:5" x14ac:dyDescent="0.25">
      <c r="A51" s="2"/>
      <c r="B51" s="2"/>
      <c r="C51" s="5"/>
      <c r="D51" s="5"/>
      <c r="E51" s="5"/>
    </row>
    <row r="52" spans="1:5" x14ac:dyDescent="0.25">
      <c r="A52" s="2"/>
      <c r="B52" s="2"/>
      <c r="C52" s="5"/>
      <c r="D52" s="5"/>
      <c r="E52" s="5"/>
    </row>
    <row r="53" spans="1:5" x14ac:dyDescent="0.25">
      <c r="A53" s="2"/>
      <c r="B53" s="2"/>
      <c r="C53" s="5"/>
      <c r="D53" s="5"/>
      <c r="E53" s="5"/>
    </row>
    <row r="54" spans="1:5" x14ac:dyDescent="0.25">
      <c r="A54" s="2"/>
      <c r="B54" s="2"/>
      <c r="C54" s="5"/>
      <c r="D54" s="5"/>
      <c r="E54" s="5"/>
    </row>
    <row r="55" spans="1:5" x14ac:dyDescent="0.25">
      <c r="A55" s="2"/>
      <c r="B55" s="2"/>
      <c r="C55" s="5"/>
      <c r="D55" s="5"/>
      <c r="E55" s="5"/>
    </row>
    <row r="56" spans="1:5" x14ac:dyDescent="0.25">
      <c r="A56" s="2"/>
      <c r="B56" s="2"/>
      <c r="C56" s="5"/>
      <c r="D56" s="5"/>
      <c r="E56" s="5"/>
    </row>
    <row r="57" spans="1:5" x14ac:dyDescent="0.25">
      <c r="A57" s="2"/>
      <c r="B57" s="2"/>
      <c r="C57" s="5"/>
      <c r="D57" s="5"/>
      <c r="E57" s="5"/>
    </row>
    <row r="58" spans="1:5" x14ac:dyDescent="0.25">
      <c r="A58" s="2"/>
      <c r="B58" s="2"/>
      <c r="C58" s="5"/>
      <c r="D58" s="5"/>
      <c r="E58" s="5"/>
    </row>
    <row r="59" spans="1:5" x14ac:dyDescent="0.25">
      <c r="A59" s="2"/>
      <c r="B59" s="2"/>
      <c r="C59" s="5"/>
      <c r="D59" s="5"/>
      <c r="E59" s="5"/>
    </row>
    <row r="60" spans="1:5" ht="15.75" thickBot="1" x14ac:dyDescent="0.3">
      <c r="A60" s="3"/>
      <c r="B60" s="3"/>
      <c r="C60" s="6"/>
      <c r="D60" s="6"/>
      <c r="E60" s="6"/>
    </row>
    <row r="61" spans="1:5" ht="15.75" thickTop="1" x14ac:dyDescent="0.25">
      <c r="A61" s="15"/>
      <c r="B61" s="15"/>
      <c r="C61" s="15"/>
      <c r="D61" s="15"/>
      <c r="E61" s="15"/>
    </row>
    <row r="62" spans="1:5" x14ac:dyDescent="0.25">
      <c r="A62" s="15"/>
      <c r="B62" s="15"/>
      <c r="C62" s="15"/>
      <c r="D62" s="15"/>
      <c r="E62" s="15"/>
    </row>
    <row r="63" spans="1:5" x14ac:dyDescent="0.25">
      <c r="A63" s="15"/>
      <c r="B63" s="15"/>
      <c r="C63" s="15"/>
      <c r="D63" s="15"/>
      <c r="E63" s="15"/>
    </row>
    <row r="64" spans="1:5" x14ac:dyDescent="0.25">
      <c r="A64" s="15"/>
      <c r="B64" s="15"/>
      <c r="C64" s="15"/>
      <c r="D64" s="15"/>
      <c r="E64" s="15"/>
    </row>
    <row r="65" spans="1:5" x14ac:dyDescent="0.25">
      <c r="A65" s="15"/>
      <c r="B65" s="15"/>
      <c r="C65" s="15"/>
      <c r="D65" s="15"/>
      <c r="E65" s="15"/>
    </row>
    <row r="66" spans="1:5" x14ac:dyDescent="0.25">
      <c r="A66" s="15"/>
      <c r="B66" s="15"/>
      <c r="C66" s="15"/>
      <c r="D66" s="15"/>
      <c r="E66" s="15"/>
    </row>
    <row r="67" spans="1:5" x14ac:dyDescent="0.25">
      <c r="A67" s="15"/>
      <c r="B67" s="15"/>
      <c r="C67" s="15"/>
      <c r="D67" s="15"/>
      <c r="E67" s="15"/>
    </row>
    <row r="68" spans="1:5" x14ac:dyDescent="0.25">
      <c r="A68" s="15"/>
      <c r="B68" s="15"/>
      <c r="C68" s="15"/>
      <c r="D68" s="15"/>
      <c r="E68" s="15"/>
    </row>
    <row r="69" spans="1:5" x14ac:dyDescent="0.25">
      <c r="A69" s="15"/>
      <c r="B69" s="15"/>
      <c r="C69" s="15"/>
      <c r="D69" s="15"/>
      <c r="E69" s="15"/>
    </row>
    <row r="70" spans="1:5" x14ac:dyDescent="0.25">
      <c r="A70" s="15"/>
      <c r="B70" s="15"/>
      <c r="C70" s="15"/>
      <c r="D70" s="15"/>
      <c r="E70" s="15"/>
    </row>
    <row r="71" spans="1:5" x14ac:dyDescent="0.25">
      <c r="A71" s="15"/>
      <c r="B71" s="15"/>
      <c r="C71" s="15"/>
      <c r="D71" s="15"/>
      <c r="E71" s="15"/>
    </row>
    <row r="72" spans="1:5" x14ac:dyDescent="0.25">
      <c r="A72" s="15"/>
      <c r="B72" s="15"/>
      <c r="C72" s="15"/>
      <c r="D72" s="15"/>
      <c r="E72" s="15"/>
    </row>
    <row r="73" spans="1:5" x14ac:dyDescent="0.25">
      <c r="A73" s="15"/>
      <c r="B73" s="15"/>
      <c r="C73" s="15"/>
      <c r="D73" s="15"/>
      <c r="E73" s="15"/>
    </row>
    <row r="74" spans="1:5" x14ac:dyDescent="0.25">
      <c r="A74" s="15"/>
      <c r="B74" s="15"/>
      <c r="C74" s="15"/>
      <c r="D74" s="15"/>
      <c r="E74" s="15"/>
    </row>
    <row r="75" spans="1:5" x14ac:dyDescent="0.25">
      <c r="A75" s="15"/>
      <c r="B75" s="15"/>
      <c r="C75" s="15"/>
      <c r="D75" s="15"/>
      <c r="E75" s="15"/>
    </row>
    <row r="76" spans="1:5" x14ac:dyDescent="0.25">
      <c r="A76" s="15"/>
      <c r="B76" s="15"/>
      <c r="C76" s="15"/>
      <c r="D76" s="15"/>
      <c r="E76" s="15"/>
    </row>
    <row r="77" spans="1:5" x14ac:dyDescent="0.25">
      <c r="A77" s="15"/>
      <c r="B77" s="15"/>
      <c r="C77" s="15"/>
      <c r="D77" s="15"/>
      <c r="E77" s="15"/>
    </row>
    <row r="78" spans="1:5" x14ac:dyDescent="0.25">
      <c r="A78" s="15"/>
      <c r="B78" s="15"/>
      <c r="C78" s="15"/>
      <c r="D78" s="15"/>
      <c r="E78" s="15"/>
    </row>
    <row r="79" spans="1:5" x14ac:dyDescent="0.25">
      <c r="A79" s="15"/>
      <c r="B79" s="15"/>
      <c r="C79" s="15"/>
      <c r="D79" s="15"/>
      <c r="E79" s="15"/>
    </row>
    <row r="80" spans="1:5" x14ac:dyDescent="0.25">
      <c r="A80" s="15"/>
      <c r="B80" s="15"/>
      <c r="C80" s="15"/>
      <c r="D80" s="15"/>
      <c r="E80" s="15"/>
    </row>
    <row r="81" spans="1:5" x14ac:dyDescent="0.25">
      <c r="A81" s="15"/>
      <c r="B81" s="15"/>
      <c r="C81" s="15"/>
      <c r="D81" s="15"/>
      <c r="E81" s="15"/>
    </row>
    <row r="82" spans="1:5" x14ac:dyDescent="0.25">
      <c r="A82" s="15"/>
      <c r="B82" s="15"/>
      <c r="C82" s="15"/>
      <c r="D82" s="15"/>
      <c r="E82" s="15"/>
    </row>
    <row r="83" spans="1:5" x14ac:dyDescent="0.25">
      <c r="A83" s="15"/>
      <c r="B83" s="15"/>
      <c r="C83" s="15"/>
      <c r="D83" s="15"/>
      <c r="E83" s="15"/>
    </row>
    <row r="84" spans="1:5" x14ac:dyDescent="0.25">
      <c r="A84" s="15"/>
      <c r="B84" s="15"/>
      <c r="C84" s="15"/>
      <c r="D84" s="15"/>
      <c r="E84" s="15"/>
    </row>
    <row r="85" spans="1:5" x14ac:dyDescent="0.25">
      <c r="A85" s="15"/>
      <c r="B85" s="15"/>
      <c r="C85" s="15"/>
      <c r="D85" s="15"/>
      <c r="E85" s="15"/>
    </row>
    <row r="86" spans="1:5" x14ac:dyDescent="0.25">
      <c r="A86" s="15"/>
      <c r="B86" s="15"/>
      <c r="C86" s="15"/>
      <c r="D86" s="15"/>
      <c r="E86" s="15"/>
    </row>
    <row r="87" spans="1:5" x14ac:dyDescent="0.25">
      <c r="A87" s="15"/>
      <c r="B87" s="15"/>
      <c r="C87" s="15"/>
      <c r="D87" s="15"/>
      <c r="E87" s="15"/>
    </row>
    <row r="88" spans="1:5" x14ac:dyDescent="0.25">
      <c r="A88" s="15"/>
      <c r="B88" s="15"/>
      <c r="C88" s="15"/>
      <c r="D88" s="15"/>
      <c r="E88" s="15"/>
    </row>
    <row r="89" spans="1:5" x14ac:dyDescent="0.25">
      <c r="A89" s="15"/>
      <c r="B89" s="15"/>
      <c r="C89" s="15"/>
      <c r="D89" s="15"/>
      <c r="E89" s="15"/>
    </row>
    <row r="90" spans="1:5" x14ac:dyDescent="0.25">
      <c r="A90" s="15"/>
      <c r="B90" s="15"/>
      <c r="C90" s="15"/>
      <c r="D90" s="15"/>
      <c r="E90" s="15"/>
    </row>
    <row r="91" spans="1:5" x14ac:dyDescent="0.25">
      <c r="A91" s="15"/>
      <c r="B91" s="15"/>
      <c r="C91" s="15"/>
      <c r="D91" s="15"/>
      <c r="E91" s="15"/>
    </row>
    <row r="92" spans="1:5" x14ac:dyDescent="0.25">
      <c r="A92" s="15"/>
      <c r="B92" s="15"/>
      <c r="C92" s="15"/>
      <c r="D92" s="15"/>
      <c r="E92" s="15"/>
    </row>
    <row r="93" spans="1:5" x14ac:dyDescent="0.25">
      <c r="A93" s="15"/>
      <c r="B93" s="15"/>
      <c r="C93" s="15"/>
      <c r="D93" s="15"/>
      <c r="E93" s="15"/>
    </row>
    <row r="94" spans="1:5" x14ac:dyDescent="0.25">
      <c r="A94" s="15"/>
      <c r="B94" s="15"/>
      <c r="C94" s="15"/>
      <c r="D94" s="15"/>
      <c r="E94" s="15"/>
    </row>
    <row r="95" spans="1:5" x14ac:dyDescent="0.25">
      <c r="A95" s="15"/>
      <c r="B95" s="15"/>
      <c r="C95" s="15"/>
      <c r="D95" s="15"/>
      <c r="E95" s="15"/>
    </row>
    <row r="96" spans="1:5" x14ac:dyDescent="0.25">
      <c r="A96" s="15"/>
      <c r="B96" s="15"/>
      <c r="C96" s="15"/>
      <c r="D96" s="15"/>
      <c r="E96" s="15"/>
    </row>
    <row r="97" spans="1:5" x14ac:dyDescent="0.25">
      <c r="A97" s="15"/>
      <c r="B97" s="15"/>
      <c r="C97" s="15"/>
      <c r="D97" s="15"/>
      <c r="E97" s="15"/>
    </row>
    <row r="98" spans="1:5" x14ac:dyDescent="0.25">
      <c r="A98" s="15"/>
      <c r="B98" s="15"/>
      <c r="C98" s="15"/>
      <c r="D98" s="15"/>
      <c r="E98" s="15"/>
    </row>
    <row r="99" spans="1:5" x14ac:dyDescent="0.25">
      <c r="A99" s="15"/>
      <c r="B99" s="15"/>
      <c r="C99" s="15"/>
      <c r="D99" s="15"/>
      <c r="E99" s="15"/>
    </row>
    <row r="100" spans="1:5" x14ac:dyDescent="0.25">
      <c r="A100" s="15"/>
      <c r="B100" s="15"/>
      <c r="C100" s="15"/>
      <c r="D100" s="15"/>
      <c r="E100" s="15"/>
    </row>
    <row r="101" spans="1:5" x14ac:dyDescent="0.25">
      <c r="A101" s="15"/>
      <c r="B101" s="15"/>
      <c r="C101" s="15"/>
      <c r="D101" s="15"/>
      <c r="E101" s="15"/>
    </row>
    <row r="102" spans="1:5" x14ac:dyDescent="0.25">
      <c r="A102" s="15"/>
      <c r="B102" s="15"/>
      <c r="C102" s="15"/>
      <c r="D102" s="15"/>
      <c r="E102" s="15"/>
    </row>
    <row r="103" spans="1:5" x14ac:dyDescent="0.25">
      <c r="A103" s="15"/>
      <c r="B103" s="15"/>
      <c r="C103" s="15"/>
      <c r="D103" s="15"/>
      <c r="E103" s="15"/>
    </row>
    <row r="104" spans="1:5" x14ac:dyDescent="0.25">
      <c r="A104" s="15"/>
      <c r="B104" s="15"/>
      <c r="C104" s="15"/>
      <c r="D104" s="15"/>
      <c r="E104" s="15"/>
    </row>
    <row r="105" spans="1:5" x14ac:dyDescent="0.25">
      <c r="A105" s="15"/>
      <c r="B105" s="15"/>
      <c r="C105" s="15"/>
      <c r="D105" s="15"/>
      <c r="E105" s="15"/>
    </row>
    <row r="106" spans="1:5" x14ac:dyDescent="0.25">
      <c r="A106" s="15"/>
      <c r="B106" s="15"/>
      <c r="C106" s="15"/>
      <c r="D106" s="15"/>
      <c r="E106" s="15"/>
    </row>
    <row r="107" spans="1:5" x14ac:dyDescent="0.25">
      <c r="A107" s="15"/>
      <c r="B107" s="15"/>
      <c r="C107" s="15"/>
      <c r="D107" s="15"/>
      <c r="E107" s="15"/>
    </row>
    <row r="108" spans="1:5" x14ac:dyDescent="0.25">
      <c r="A108" s="15"/>
      <c r="B108" s="15"/>
      <c r="C108" s="15"/>
      <c r="D108" s="15"/>
      <c r="E108" s="15"/>
    </row>
    <row r="109" spans="1:5" x14ac:dyDescent="0.25">
      <c r="A109" s="15"/>
      <c r="B109" s="15"/>
      <c r="C109" s="15"/>
      <c r="D109" s="15"/>
      <c r="E109" s="15"/>
    </row>
    <row r="110" spans="1:5" x14ac:dyDescent="0.25">
      <c r="A110" s="15"/>
      <c r="B110" s="15"/>
      <c r="C110" s="15"/>
      <c r="D110" s="15"/>
      <c r="E110" s="15"/>
    </row>
    <row r="111" spans="1:5" x14ac:dyDescent="0.25">
      <c r="A111" s="15"/>
      <c r="B111" s="15"/>
      <c r="C111" s="15"/>
      <c r="D111" s="15"/>
      <c r="E111" s="15"/>
    </row>
    <row r="112" spans="1:5" x14ac:dyDescent="0.25">
      <c r="A112" s="15"/>
      <c r="B112" s="15"/>
      <c r="C112" s="15"/>
      <c r="D112" s="15"/>
      <c r="E112" s="15"/>
    </row>
    <row r="113" spans="1:5" x14ac:dyDescent="0.25">
      <c r="A113" s="15"/>
      <c r="B113" s="15"/>
      <c r="C113" s="15"/>
      <c r="D113" s="15"/>
      <c r="E113" s="15"/>
    </row>
    <row r="114" spans="1:5" x14ac:dyDescent="0.25">
      <c r="A114" s="15"/>
      <c r="B114" s="15"/>
      <c r="C114" s="15"/>
      <c r="D114" s="15"/>
      <c r="E114" s="15"/>
    </row>
    <row r="115" spans="1:5" x14ac:dyDescent="0.25">
      <c r="A115" s="15"/>
      <c r="B115" s="15"/>
      <c r="C115" s="15"/>
      <c r="D115" s="15"/>
      <c r="E115" s="15"/>
    </row>
    <row r="116" spans="1:5" x14ac:dyDescent="0.25">
      <c r="A116" s="15"/>
      <c r="B116" s="15"/>
      <c r="C116" s="15"/>
      <c r="D116" s="15"/>
      <c r="E116" s="15"/>
    </row>
    <row r="117" spans="1:5" x14ac:dyDescent="0.25">
      <c r="A117" s="15"/>
      <c r="B117" s="15"/>
      <c r="C117" s="15"/>
      <c r="D117" s="15"/>
      <c r="E117" s="15"/>
    </row>
    <row r="118" spans="1:5" x14ac:dyDescent="0.25">
      <c r="A118" s="15"/>
      <c r="B118" s="15"/>
      <c r="C118" s="15"/>
      <c r="D118" s="15"/>
      <c r="E118" s="15"/>
    </row>
    <row r="119" spans="1:5" x14ac:dyDescent="0.25">
      <c r="A119" s="15"/>
      <c r="B119" s="15"/>
      <c r="C119" s="15"/>
      <c r="D119" s="15"/>
      <c r="E119" s="15"/>
    </row>
    <row r="120" spans="1:5" x14ac:dyDescent="0.25">
      <c r="A120" s="15"/>
      <c r="B120" s="15"/>
      <c r="C120" s="15"/>
      <c r="D120" s="15"/>
      <c r="E120" s="15"/>
    </row>
    <row r="121" spans="1:5" x14ac:dyDescent="0.25">
      <c r="A121" s="15"/>
      <c r="B121" s="15"/>
      <c r="C121" s="15"/>
      <c r="D121" s="15"/>
      <c r="E121" s="15"/>
    </row>
    <row r="122" spans="1:5" x14ac:dyDescent="0.25">
      <c r="A122" s="15"/>
      <c r="B122" s="15"/>
      <c r="C122" s="15"/>
      <c r="D122" s="15"/>
      <c r="E122" s="15"/>
    </row>
    <row r="123" spans="1:5" x14ac:dyDescent="0.25">
      <c r="A123" s="15"/>
      <c r="B123" s="15"/>
      <c r="C123" s="15"/>
      <c r="D123" s="15"/>
      <c r="E123" s="15"/>
    </row>
    <row r="124" spans="1:5" x14ac:dyDescent="0.25">
      <c r="A124" s="15"/>
      <c r="B124" s="15"/>
      <c r="C124" s="15"/>
      <c r="D124" s="15"/>
      <c r="E124" s="15"/>
    </row>
    <row r="125" spans="1:5" x14ac:dyDescent="0.25">
      <c r="A125" s="15"/>
      <c r="B125" s="15"/>
      <c r="C125" s="15"/>
      <c r="D125" s="15"/>
      <c r="E125" s="15"/>
    </row>
    <row r="126" spans="1:5" x14ac:dyDescent="0.25">
      <c r="A126" s="15"/>
      <c r="B126" s="15"/>
      <c r="C126" s="15"/>
      <c r="D126" s="15"/>
      <c r="E126" s="15"/>
    </row>
    <row r="127" spans="1:5" x14ac:dyDescent="0.25">
      <c r="A127" s="15"/>
      <c r="B127" s="15"/>
      <c r="C127" s="15"/>
      <c r="D127" s="15"/>
      <c r="E127" s="15"/>
    </row>
    <row r="128" spans="1:5" x14ac:dyDescent="0.25">
      <c r="A128" s="15"/>
      <c r="B128" s="15"/>
      <c r="C128" s="15"/>
      <c r="D128" s="15"/>
      <c r="E128" s="15"/>
    </row>
    <row r="129" spans="1:5" x14ac:dyDescent="0.25">
      <c r="A129" s="15"/>
      <c r="B129" s="15"/>
      <c r="C129" s="15"/>
      <c r="D129" s="15"/>
      <c r="E129" s="15"/>
    </row>
    <row r="130" spans="1:5" x14ac:dyDescent="0.25">
      <c r="A130" s="15"/>
      <c r="B130" s="15"/>
      <c r="C130" s="15"/>
      <c r="D130" s="15"/>
      <c r="E130" s="15"/>
    </row>
    <row r="131" spans="1:5" x14ac:dyDescent="0.25">
      <c r="A131" s="15"/>
      <c r="B131" s="15"/>
      <c r="C131" s="15"/>
      <c r="D131" s="15"/>
      <c r="E131" s="15"/>
    </row>
    <row r="132" spans="1:5" x14ac:dyDescent="0.25">
      <c r="A132" s="15"/>
      <c r="B132" s="15"/>
      <c r="C132" s="15"/>
      <c r="D132" s="15"/>
      <c r="E132" s="15"/>
    </row>
    <row r="133" spans="1:5" x14ac:dyDescent="0.25">
      <c r="A133" s="15"/>
      <c r="B133" s="15"/>
      <c r="C133" s="15"/>
      <c r="D133" s="15"/>
      <c r="E133" s="15"/>
    </row>
    <row r="134" spans="1:5" x14ac:dyDescent="0.25">
      <c r="A134" s="15"/>
      <c r="B134" s="15"/>
      <c r="C134" s="15"/>
      <c r="D134" s="15"/>
      <c r="E134" s="15"/>
    </row>
    <row r="135" spans="1:5" x14ac:dyDescent="0.25">
      <c r="A135" s="15"/>
      <c r="B135" s="15"/>
      <c r="C135" s="15"/>
      <c r="D135" s="15"/>
      <c r="E135" s="15"/>
    </row>
    <row r="136" spans="1:5" x14ac:dyDescent="0.25">
      <c r="A136" s="15"/>
      <c r="B136" s="15"/>
      <c r="C136" s="15"/>
      <c r="D136" s="15"/>
      <c r="E136" s="15"/>
    </row>
    <row r="137" spans="1:5" x14ac:dyDescent="0.25">
      <c r="A137" s="15"/>
      <c r="B137" s="15"/>
      <c r="C137" s="15"/>
      <c r="D137" s="15"/>
      <c r="E137" s="15"/>
    </row>
    <row r="138" spans="1:5" x14ac:dyDescent="0.25">
      <c r="A138" s="15"/>
      <c r="B138" s="15"/>
      <c r="C138" s="15"/>
      <c r="D138" s="15"/>
      <c r="E138" s="15"/>
    </row>
    <row r="139" spans="1:5" x14ac:dyDescent="0.25">
      <c r="A139" s="15"/>
      <c r="B139" s="15"/>
      <c r="C139" s="15"/>
      <c r="D139" s="15"/>
      <c r="E139" s="15"/>
    </row>
    <row r="140" spans="1:5" x14ac:dyDescent="0.25">
      <c r="A140" s="15"/>
      <c r="B140" s="15"/>
      <c r="C140" s="15"/>
      <c r="D140" s="15"/>
      <c r="E140" s="15"/>
    </row>
    <row r="141" spans="1:5" x14ac:dyDescent="0.25">
      <c r="A141" s="15"/>
      <c r="B141" s="15"/>
      <c r="C141" s="15"/>
      <c r="D141" s="15"/>
      <c r="E141" s="15"/>
    </row>
    <row r="142" spans="1:5" x14ac:dyDescent="0.25">
      <c r="A142" s="15"/>
      <c r="B142" s="15"/>
      <c r="C142" s="15"/>
      <c r="D142" s="15"/>
      <c r="E142" s="15"/>
    </row>
    <row r="143" spans="1:5" x14ac:dyDescent="0.25">
      <c r="A143" s="15"/>
      <c r="B143" s="15"/>
      <c r="C143" s="15"/>
      <c r="D143" s="15"/>
      <c r="E143" s="15"/>
    </row>
    <row r="144" spans="1:5" x14ac:dyDescent="0.25">
      <c r="A144" s="15"/>
      <c r="B144" s="15"/>
      <c r="C144" s="15"/>
      <c r="D144" s="15"/>
      <c r="E144" s="15"/>
    </row>
    <row r="145" spans="1:5" x14ac:dyDescent="0.25">
      <c r="A145" s="15"/>
      <c r="B145" s="15"/>
      <c r="C145" s="15"/>
      <c r="D145" s="15"/>
      <c r="E145" s="15"/>
    </row>
    <row r="146" spans="1:5" x14ac:dyDescent="0.25">
      <c r="A146" s="15"/>
      <c r="B146" s="15"/>
      <c r="C146" s="15"/>
      <c r="D146" s="15"/>
      <c r="E146" s="15"/>
    </row>
    <row r="147" spans="1:5" x14ac:dyDescent="0.25">
      <c r="A147" s="15"/>
      <c r="B147" s="15"/>
      <c r="C147" s="15"/>
      <c r="D147" s="15"/>
      <c r="E147" s="15"/>
    </row>
    <row r="148" spans="1:5" x14ac:dyDescent="0.25">
      <c r="A148" s="15"/>
      <c r="B148" s="15"/>
      <c r="C148" s="15"/>
      <c r="D148" s="15"/>
      <c r="E148" s="15"/>
    </row>
    <row r="149" spans="1:5" x14ac:dyDescent="0.25">
      <c r="A149" s="15"/>
      <c r="B149" s="15"/>
      <c r="C149" s="15"/>
      <c r="D149" s="15"/>
      <c r="E149" s="15"/>
    </row>
    <row r="150" spans="1:5" x14ac:dyDescent="0.25">
      <c r="A150" s="15"/>
      <c r="B150" s="15"/>
      <c r="C150" s="15"/>
      <c r="D150" s="15"/>
      <c r="E150" s="15"/>
    </row>
    <row r="151" spans="1:5" x14ac:dyDescent="0.25">
      <c r="A151" s="15"/>
      <c r="B151" s="15"/>
      <c r="C151" s="15"/>
      <c r="D151" s="15"/>
      <c r="E151" s="15"/>
    </row>
    <row r="152" spans="1:5" x14ac:dyDescent="0.25">
      <c r="A152" s="15"/>
      <c r="B152" s="15"/>
      <c r="C152" s="15"/>
      <c r="D152" s="15"/>
      <c r="E152" s="15"/>
    </row>
    <row r="153" spans="1:5" x14ac:dyDescent="0.25">
      <c r="A153" s="15"/>
      <c r="B153" s="15"/>
      <c r="C153" s="15"/>
      <c r="D153" s="15"/>
      <c r="E153" s="15"/>
    </row>
    <row r="154" spans="1:5" x14ac:dyDescent="0.25">
      <c r="A154" s="15"/>
      <c r="B154" s="15"/>
      <c r="C154" s="15"/>
      <c r="D154" s="15"/>
      <c r="E154" s="15"/>
    </row>
    <row r="155" spans="1:5" x14ac:dyDescent="0.25">
      <c r="A155" s="15"/>
      <c r="B155" s="15"/>
      <c r="C155" s="15"/>
      <c r="D155" s="15"/>
      <c r="E155" s="15"/>
    </row>
    <row r="156" spans="1:5" x14ac:dyDescent="0.25">
      <c r="A156" s="15"/>
      <c r="B156" s="15"/>
      <c r="C156" s="15"/>
      <c r="D156" s="15"/>
      <c r="E156" s="15"/>
    </row>
    <row r="157" spans="1:5" x14ac:dyDescent="0.25">
      <c r="A157" s="15"/>
      <c r="B157" s="15"/>
      <c r="C157" s="15"/>
      <c r="D157" s="15"/>
      <c r="E157" s="15"/>
    </row>
    <row r="158" spans="1:5" x14ac:dyDescent="0.25">
      <c r="A158" s="15"/>
      <c r="B158" s="15"/>
      <c r="C158" s="15"/>
      <c r="D158" s="15"/>
      <c r="E158" s="15"/>
    </row>
    <row r="159" spans="1:5" x14ac:dyDescent="0.25">
      <c r="A159" s="15"/>
      <c r="B159" s="15"/>
      <c r="C159" s="15"/>
      <c r="D159" s="15"/>
      <c r="E159" s="15"/>
    </row>
    <row r="160" spans="1:5" x14ac:dyDescent="0.25">
      <c r="A160" s="15"/>
      <c r="B160" s="15"/>
      <c r="C160" s="15"/>
      <c r="D160" s="15"/>
      <c r="E160" s="15"/>
    </row>
    <row r="161" spans="1:5" x14ac:dyDescent="0.25">
      <c r="A161" s="15"/>
      <c r="B161" s="15"/>
      <c r="C161" s="15"/>
      <c r="D161" s="15"/>
      <c r="E161" s="15"/>
    </row>
    <row r="162" spans="1:5" x14ac:dyDescent="0.25">
      <c r="A162" s="15"/>
      <c r="B162" s="15"/>
      <c r="C162" s="15"/>
      <c r="D162" s="15"/>
      <c r="E162" s="15"/>
    </row>
    <row r="163" spans="1:5" x14ac:dyDescent="0.25">
      <c r="A163" s="15"/>
      <c r="B163" s="15"/>
      <c r="C163" s="15"/>
      <c r="D163" s="15"/>
      <c r="E163" s="15"/>
    </row>
    <row r="164" spans="1:5" x14ac:dyDescent="0.25">
      <c r="A164" s="15"/>
      <c r="B164" s="15"/>
      <c r="C164" s="15"/>
      <c r="D164" s="15"/>
      <c r="E164" s="15"/>
    </row>
    <row r="165" spans="1:5" x14ac:dyDescent="0.25">
      <c r="A165" s="15"/>
      <c r="B165" s="15"/>
      <c r="C165" s="15"/>
      <c r="D165" s="15"/>
      <c r="E165" s="15"/>
    </row>
    <row r="166" spans="1:5" x14ac:dyDescent="0.25">
      <c r="A166" s="15"/>
      <c r="B166" s="15"/>
      <c r="C166" s="15"/>
      <c r="D166" s="15"/>
      <c r="E166" s="15"/>
    </row>
    <row r="167" spans="1:5" x14ac:dyDescent="0.25">
      <c r="A167" s="15"/>
      <c r="B167" s="15"/>
      <c r="C167" s="15"/>
      <c r="D167" s="15"/>
      <c r="E167" s="15"/>
    </row>
    <row r="168" spans="1:5" x14ac:dyDescent="0.25">
      <c r="A168" s="15"/>
      <c r="B168" s="15"/>
      <c r="C168" s="15"/>
      <c r="D168" s="15"/>
      <c r="E168" s="15"/>
    </row>
    <row r="169" spans="1:5" x14ac:dyDescent="0.25">
      <c r="A169" s="15"/>
      <c r="B169" s="15"/>
      <c r="C169" s="15"/>
      <c r="D169" s="15"/>
      <c r="E169" s="15"/>
    </row>
    <row r="170" spans="1:5" x14ac:dyDescent="0.25">
      <c r="A170" s="15"/>
      <c r="B170" s="15"/>
      <c r="C170" s="15"/>
      <c r="D170" s="15"/>
      <c r="E170" s="15"/>
    </row>
    <row r="171" spans="1:5" x14ac:dyDescent="0.25">
      <c r="A171" s="15"/>
      <c r="B171" s="15"/>
      <c r="C171" s="15"/>
      <c r="D171" s="15"/>
      <c r="E171" s="15"/>
    </row>
    <row r="172" spans="1:5" x14ac:dyDescent="0.25">
      <c r="A172" s="15"/>
      <c r="B172" s="15"/>
      <c r="C172" s="15"/>
      <c r="D172" s="15"/>
      <c r="E172" s="15"/>
    </row>
    <row r="173" spans="1:5" x14ac:dyDescent="0.25">
      <c r="A173" s="15"/>
      <c r="B173" s="15"/>
      <c r="C173" s="15"/>
      <c r="D173" s="15"/>
      <c r="E173" s="15"/>
    </row>
    <row r="174" spans="1:5" x14ac:dyDescent="0.25">
      <c r="A174" s="15"/>
      <c r="B174" s="15"/>
      <c r="C174" s="15"/>
      <c r="D174" s="15"/>
      <c r="E174" s="15"/>
    </row>
    <row r="175" spans="1:5" x14ac:dyDescent="0.25">
      <c r="A175" s="15"/>
      <c r="B175" s="15"/>
      <c r="C175" s="15"/>
      <c r="D175" s="15"/>
      <c r="E175" s="15"/>
    </row>
    <row r="176" spans="1:5" x14ac:dyDescent="0.25">
      <c r="A176" s="15"/>
      <c r="B176" s="15"/>
      <c r="C176" s="15"/>
      <c r="D176" s="15"/>
      <c r="E176" s="15"/>
    </row>
    <row r="177" spans="1:5" x14ac:dyDescent="0.25">
      <c r="A177" s="15"/>
      <c r="B177" s="15"/>
      <c r="C177" s="15"/>
      <c r="D177" s="15"/>
      <c r="E177" s="15"/>
    </row>
    <row r="178" spans="1:5" x14ac:dyDescent="0.25">
      <c r="A178" s="15"/>
      <c r="B178" s="15"/>
      <c r="C178" s="15"/>
      <c r="D178" s="15"/>
      <c r="E178" s="15"/>
    </row>
    <row r="179" spans="1:5" x14ac:dyDescent="0.25">
      <c r="A179" s="15"/>
      <c r="B179" s="15"/>
      <c r="C179" s="15"/>
      <c r="D179" s="15"/>
      <c r="E179" s="15"/>
    </row>
    <row r="180" spans="1:5" x14ac:dyDescent="0.25">
      <c r="A180" s="15"/>
      <c r="B180" s="15"/>
      <c r="C180" s="15"/>
      <c r="D180" s="15"/>
      <c r="E180" s="15"/>
    </row>
    <row r="181" spans="1:5" x14ac:dyDescent="0.25">
      <c r="A181" s="15"/>
      <c r="B181" s="15"/>
      <c r="C181" s="15"/>
      <c r="D181" s="15"/>
      <c r="E181" s="15"/>
    </row>
    <row r="182" spans="1:5" x14ac:dyDescent="0.25">
      <c r="A182" s="15"/>
      <c r="B182" s="15"/>
      <c r="C182" s="15"/>
      <c r="D182" s="15"/>
      <c r="E182" s="15"/>
    </row>
    <row r="183" spans="1:5" x14ac:dyDescent="0.25">
      <c r="A183" s="15"/>
      <c r="B183" s="15"/>
      <c r="C183" s="15"/>
      <c r="D183" s="15"/>
      <c r="E183" s="15"/>
    </row>
    <row r="184" spans="1:5" x14ac:dyDescent="0.25">
      <c r="A184" s="15"/>
      <c r="B184" s="15"/>
      <c r="C184" s="15"/>
      <c r="D184" s="15"/>
      <c r="E184" s="15"/>
    </row>
    <row r="185" spans="1:5" x14ac:dyDescent="0.25">
      <c r="A185" s="15"/>
      <c r="B185" s="15"/>
      <c r="C185" s="15"/>
      <c r="D185" s="15"/>
      <c r="E185" s="15"/>
    </row>
    <row r="186" spans="1:5" x14ac:dyDescent="0.25">
      <c r="A186" s="15"/>
      <c r="B186" s="15"/>
      <c r="C186" s="15"/>
      <c r="D186" s="15"/>
      <c r="E186" s="15"/>
    </row>
    <row r="187" spans="1:5" x14ac:dyDescent="0.25">
      <c r="A187" s="15"/>
      <c r="B187" s="15"/>
      <c r="C187" s="15"/>
      <c r="D187" s="15"/>
      <c r="E187" s="15"/>
    </row>
    <row r="188" spans="1:5" x14ac:dyDescent="0.25">
      <c r="A188" s="15"/>
      <c r="B188" s="15"/>
      <c r="C188" s="15"/>
      <c r="D188" s="15"/>
      <c r="E188" s="15"/>
    </row>
    <row r="189" spans="1:5" x14ac:dyDescent="0.25">
      <c r="A189" s="15"/>
      <c r="B189" s="15"/>
      <c r="C189" s="15"/>
      <c r="D189" s="15"/>
      <c r="E189" s="15"/>
    </row>
    <row r="190" spans="1:5" x14ac:dyDescent="0.25">
      <c r="A190" s="15"/>
      <c r="B190" s="15"/>
      <c r="C190" s="15"/>
      <c r="D190" s="15"/>
      <c r="E190" s="15"/>
    </row>
    <row r="191" spans="1:5" x14ac:dyDescent="0.25">
      <c r="A191" s="15"/>
      <c r="B191" s="15"/>
      <c r="C191" s="15"/>
      <c r="D191" s="15"/>
      <c r="E191" s="15"/>
    </row>
    <row r="192" spans="1:5" x14ac:dyDescent="0.25">
      <c r="A192" s="15"/>
      <c r="B192" s="15"/>
      <c r="C192" s="15"/>
      <c r="D192" s="15"/>
      <c r="E192" s="15"/>
    </row>
    <row r="193" spans="1:5" x14ac:dyDescent="0.25">
      <c r="A193" s="15"/>
      <c r="B193" s="15"/>
      <c r="C193" s="15"/>
      <c r="D193" s="15"/>
      <c r="E193" s="15"/>
    </row>
    <row r="194" spans="1:5" x14ac:dyDescent="0.25">
      <c r="A194" s="15"/>
      <c r="B194" s="15"/>
      <c r="C194" s="15"/>
      <c r="D194" s="15"/>
      <c r="E194" s="15"/>
    </row>
    <row r="195" spans="1:5" x14ac:dyDescent="0.25">
      <c r="A195" s="15"/>
      <c r="B195" s="15"/>
      <c r="C195" s="15"/>
      <c r="D195" s="15"/>
      <c r="E195" s="15"/>
    </row>
    <row r="196" spans="1:5" x14ac:dyDescent="0.25">
      <c r="A196" s="15"/>
      <c r="B196" s="15"/>
      <c r="C196" s="15"/>
      <c r="D196" s="15"/>
      <c r="E196" s="15"/>
    </row>
    <row r="197" spans="1:5" x14ac:dyDescent="0.25">
      <c r="A197" s="15"/>
      <c r="B197" s="15"/>
      <c r="C197" s="15"/>
      <c r="D197" s="15"/>
      <c r="E197" s="15"/>
    </row>
    <row r="198" spans="1:5" x14ac:dyDescent="0.25">
      <c r="A198" s="15"/>
      <c r="B198" s="15"/>
      <c r="C198" s="15"/>
      <c r="D198" s="15"/>
      <c r="E198" s="15"/>
    </row>
    <row r="199" spans="1:5" x14ac:dyDescent="0.25">
      <c r="A199" s="15"/>
      <c r="B199" s="15"/>
      <c r="C199" s="15"/>
      <c r="D199" s="15"/>
      <c r="E199" s="15"/>
    </row>
    <row r="200" spans="1:5" x14ac:dyDescent="0.25">
      <c r="A200" s="15"/>
      <c r="B200" s="15"/>
      <c r="C200" s="15"/>
      <c r="D200" s="15"/>
      <c r="E200" s="15"/>
    </row>
    <row r="201" spans="1:5" x14ac:dyDescent="0.25">
      <c r="A201" s="15"/>
      <c r="B201" s="15"/>
      <c r="C201" s="15"/>
      <c r="D201" s="15"/>
      <c r="E201" s="15"/>
    </row>
    <row r="202" spans="1:5" x14ac:dyDescent="0.25">
      <c r="A202" s="15"/>
      <c r="B202" s="15"/>
      <c r="C202" s="15"/>
      <c r="D202" s="15"/>
      <c r="E202" s="15"/>
    </row>
    <row r="203" spans="1:5" x14ac:dyDescent="0.25">
      <c r="A203" s="15"/>
      <c r="B203" s="15"/>
      <c r="C203" s="15"/>
      <c r="D203" s="15"/>
      <c r="E203" s="15"/>
    </row>
    <row r="204" spans="1:5" x14ac:dyDescent="0.25">
      <c r="A204" s="15"/>
      <c r="B204" s="15"/>
      <c r="C204" s="15"/>
      <c r="D204" s="15"/>
      <c r="E204" s="15"/>
    </row>
    <row r="205" spans="1:5" x14ac:dyDescent="0.25">
      <c r="A205" s="15"/>
      <c r="B205" s="15"/>
      <c r="C205" s="15"/>
      <c r="D205" s="15"/>
      <c r="E205" s="15"/>
    </row>
    <row r="206" spans="1:5" x14ac:dyDescent="0.25">
      <c r="A206" s="15"/>
      <c r="B206" s="15"/>
      <c r="C206" s="15"/>
      <c r="D206" s="15"/>
      <c r="E206" s="15"/>
    </row>
    <row r="207" spans="1:5" x14ac:dyDescent="0.25">
      <c r="A207" s="15"/>
      <c r="B207" s="15"/>
      <c r="C207" s="15"/>
      <c r="D207" s="15"/>
      <c r="E207" s="15"/>
    </row>
    <row r="208" spans="1:5" x14ac:dyDescent="0.25">
      <c r="A208" s="15"/>
      <c r="B208" s="15"/>
      <c r="C208" s="15"/>
      <c r="D208" s="15"/>
      <c r="E208" s="15"/>
    </row>
    <row r="209" spans="1:5" x14ac:dyDescent="0.25">
      <c r="A209" s="15"/>
      <c r="B209" s="15"/>
      <c r="C209" s="15"/>
      <c r="D209" s="15"/>
      <c r="E209" s="15"/>
    </row>
    <row r="210" spans="1:5" x14ac:dyDescent="0.25">
      <c r="A210" s="15"/>
      <c r="B210" s="15"/>
      <c r="C210" s="15"/>
      <c r="D210" s="15"/>
      <c r="E210" s="15"/>
    </row>
    <row r="211" spans="1:5" x14ac:dyDescent="0.25">
      <c r="A211" s="15"/>
      <c r="B211" s="15"/>
      <c r="C211" s="15"/>
      <c r="D211" s="15"/>
      <c r="E211" s="15"/>
    </row>
    <row r="212" spans="1:5" x14ac:dyDescent="0.25">
      <c r="A212" s="15"/>
      <c r="B212" s="15"/>
      <c r="C212" s="15"/>
      <c r="D212" s="15"/>
      <c r="E212" s="15"/>
    </row>
    <row r="213" spans="1:5" x14ac:dyDescent="0.25">
      <c r="A213" s="15"/>
      <c r="B213" s="15"/>
      <c r="C213" s="15"/>
      <c r="D213" s="15"/>
      <c r="E213" s="15"/>
    </row>
    <row r="214" spans="1:5" x14ac:dyDescent="0.25">
      <c r="A214" s="15"/>
      <c r="B214" s="15"/>
      <c r="C214" s="15"/>
      <c r="D214" s="15"/>
      <c r="E214" s="15"/>
    </row>
    <row r="215" spans="1:5" x14ac:dyDescent="0.25">
      <c r="A215" s="15"/>
      <c r="B215" s="15"/>
      <c r="C215" s="15"/>
      <c r="D215" s="15"/>
      <c r="E215" s="15"/>
    </row>
    <row r="216" spans="1:5" x14ac:dyDescent="0.25">
      <c r="A216" s="15"/>
      <c r="B216" s="15"/>
      <c r="C216" s="15"/>
      <c r="D216" s="15"/>
      <c r="E216" s="15"/>
    </row>
    <row r="217" spans="1:5" x14ac:dyDescent="0.25">
      <c r="A217" s="15"/>
      <c r="B217" s="15"/>
      <c r="C217" s="15"/>
      <c r="D217" s="15"/>
      <c r="E217" s="15"/>
    </row>
    <row r="218" spans="1:5" x14ac:dyDescent="0.25">
      <c r="A218" s="15"/>
      <c r="B218" s="15"/>
      <c r="C218" s="15"/>
      <c r="D218" s="15"/>
      <c r="E218" s="15"/>
    </row>
    <row r="219" spans="1:5" x14ac:dyDescent="0.25">
      <c r="A219" s="15"/>
      <c r="B219" s="15"/>
      <c r="C219" s="15"/>
      <c r="D219" s="15"/>
      <c r="E219" s="15"/>
    </row>
    <row r="220" spans="1:5" x14ac:dyDescent="0.25">
      <c r="A220" s="15"/>
      <c r="B220" s="15"/>
      <c r="C220" s="15"/>
      <c r="D220" s="15"/>
      <c r="E220" s="15"/>
    </row>
    <row r="221" spans="1:5" x14ac:dyDescent="0.25">
      <c r="A221" s="15"/>
      <c r="B221" s="15"/>
      <c r="C221" s="15"/>
      <c r="D221" s="15"/>
      <c r="E221" s="15"/>
    </row>
    <row r="222" spans="1:5" x14ac:dyDescent="0.25">
      <c r="A222" s="15"/>
      <c r="B222" s="15"/>
      <c r="C222" s="15"/>
      <c r="D222" s="15"/>
      <c r="E222" s="15"/>
    </row>
    <row r="223" spans="1:5" x14ac:dyDescent="0.25">
      <c r="A223" s="15"/>
      <c r="B223" s="15"/>
      <c r="C223" s="15"/>
      <c r="D223" s="15"/>
      <c r="E223" s="15"/>
    </row>
    <row r="224" spans="1:5" x14ac:dyDescent="0.25">
      <c r="A224" s="15"/>
      <c r="B224" s="15"/>
      <c r="C224" s="15"/>
      <c r="D224" s="15"/>
      <c r="E224" s="15"/>
    </row>
    <row r="225" spans="1:5" x14ac:dyDescent="0.25">
      <c r="A225" s="15"/>
      <c r="B225" s="15"/>
      <c r="C225" s="15"/>
      <c r="D225" s="15"/>
      <c r="E225" s="15"/>
    </row>
    <row r="226" spans="1:5" x14ac:dyDescent="0.25">
      <c r="A226" s="15"/>
      <c r="B226" s="15"/>
      <c r="C226" s="15"/>
      <c r="D226" s="15"/>
      <c r="E226" s="15"/>
    </row>
    <row r="227" spans="1:5" x14ac:dyDescent="0.25">
      <c r="A227" s="15"/>
      <c r="B227" s="15"/>
      <c r="C227" s="15"/>
      <c r="D227" s="15"/>
      <c r="E227" s="15"/>
    </row>
    <row r="228" spans="1:5" x14ac:dyDescent="0.25">
      <c r="A228" s="15"/>
      <c r="B228" s="15"/>
      <c r="C228" s="15"/>
      <c r="D228" s="15"/>
      <c r="E228" s="15"/>
    </row>
    <row r="229" spans="1:5" x14ac:dyDescent="0.25">
      <c r="A229" s="15"/>
      <c r="B229" s="15"/>
      <c r="C229" s="15"/>
      <c r="D229" s="15"/>
      <c r="E229" s="15"/>
    </row>
    <row r="230" spans="1:5" x14ac:dyDescent="0.25">
      <c r="A230" s="15"/>
      <c r="B230" s="15"/>
      <c r="C230" s="15"/>
      <c r="D230" s="15"/>
      <c r="E230" s="15"/>
    </row>
    <row r="231" spans="1:5" x14ac:dyDescent="0.25">
      <c r="A231" s="15"/>
      <c r="B231" s="15"/>
      <c r="C231" s="15"/>
      <c r="D231" s="15"/>
      <c r="E231" s="15"/>
    </row>
    <row r="232" spans="1:5" x14ac:dyDescent="0.25">
      <c r="A232" s="15"/>
      <c r="B232" s="15"/>
      <c r="C232" s="15"/>
      <c r="D232" s="15"/>
      <c r="E232" s="15"/>
    </row>
    <row r="233" spans="1:5" x14ac:dyDescent="0.25">
      <c r="A233" s="15"/>
      <c r="B233" s="15"/>
      <c r="C233" s="15"/>
      <c r="D233" s="15"/>
      <c r="E233" s="15"/>
    </row>
    <row r="234" spans="1:5" x14ac:dyDescent="0.25">
      <c r="A234" s="15"/>
      <c r="B234" s="15"/>
      <c r="C234" s="15"/>
      <c r="D234" s="15"/>
      <c r="E234" s="15"/>
    </row>
    <row r="235" spans="1:5" x14ac:dyDescent="0.25">
      <c r="A235" s="15"/>
      <c r="B235" s="15"/>
      <c r="C235" s="15"/>
      <c r="D235" s="15"/>
      <c r="E235" s="15"/>
    </row>
    <row r="236" spans="1:5" x14ac:dyDescent="0.25">
      <c r="A236" s="15"/>
      <c r="B236" s="15"/>
      <c r="C236" s="15"/>
      <c r="D236" s="15"/>
      <c r="E236" s="15"/>
    </row>
    <row r="237" spans="1:5" x14ac:dyDescent="0.25">
      <c r="A237" s="15"/>
      <c r="B237" s="15"/>
      <c r="C237" s="15"/>
      <c r="D237" s="15"/>
      <c r="E237" s="15"/>
    </row>
    <row r="238" spans="1:5" x14ac:dyDescent="0.25">
      <c r="A238" s="15"/>
      <c r="B238" s="15"/>
      <c r="C238" s="15"/>
      <c r="D238" s="15"/>
      <c r="E238" s="15"/>
    </row>
    <row r="239" spans="1:5" x14ac:dyDescent="0.25">
      <c r="A239" s="15"/>
      <c r="B239" s="15"/>
      <c r="C239" s="15"/>
      <c r="D239" s="15"/>
      <c r="E239" s="15"/>
    </row>
    <row r="240" spans="1:5" x14ac:dyDescent="0.25">
      <c r="A240" s="15"/>
      <c r="B240" s="15"/>
      <c r="C240" s="15"/>
      <c r="D240" s="15"/>
      <c r="E240" s="15"/>
    </row>
    <row r="241" spans="1:5" x14ac:dyDescent="0.25">
      <c r="A241" s="15"/>
      <c r="B241" s="15"/>
      <c r="C241" s="15"/>
      <c r="D241" s="15"/>
      <c r="E241" s="15"/>
    </row>
    <row r="242" spans="1:5" x14ac:dyDescent="0.25">
      <c r="A242" s="15"/>
      <c r="B242" s="15"/>
      <c r="C242" s="15"/>
      <c r="D242" s="15"/>
      <c r="E242" s="15"/>
    </row>
    <row r="243" spans="1:5" x14ac:dyDescent="0.25">
      <c r="A243" s="15"/>
      <c r="B243" s="15"/>
      <c r="C243" s="15"/>
      <c r="D243" s="15"/>
      <c r="E243" s="15"/>
    </row>
  </sheetData>
  <mergeCells count="2">
    <mergeCell ref="A1:E1"/>
    <mergeCell ref="A2:E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0407-43B0-44BC-9D5D-F88EBDC7B95A}">
  <dimension ref="A1:E60"/>
  <sheetViews>
    <sheetView tabSelected="1" topLeftCell="A26" workbookViewId="0">
      <selection activeCell="D46" sqref="D46"/>
    </sheetView>
  </sheetViews>
  <sheetFormatPr baseColWidth="10" defaultRowHeight="15" x14ac:dyDescent="0.25"/>
  <cols>
    <col min="1" max="1" width="5.42578125" customWidth="1"/>
    <col min="2" max="2" width="45.42578125" customWidth="1"/>
    <col min="3" max="3" width="20.85546875" customWidth="1"/>
    <col min="4" max="4" width="21.42578125" customWidth="1"/>
    <col min="5" max="5" width="20.7109375" customWidth="1"/>
  </cols>
  <sheetData>
    <row r="1" spans="1:5" ht="41.25" customHeight="1" thickBot="1" x14ac:dyDescent="0.3">
      <c r="A1" s="17" t="s">
        <v>89</v>
      </c>
      <c r="B1" s="17"/>
      <c r="C1" s="17"/>
      <c r="D1" s="17"/>
      <c r="E1" s="17"/>
    </row>
    <row r="2" spans="1:5" ht="15.75" thickBot="1" x14ac:dyDescent="0.3">
      <c r="A2" s="18" t="s">
        <v>90</v>
      </c>
      <c r="B2" s="18"/>
      <c r="C2" s="18"/>
      <c r="D2" s="18"/>
      <c r="E2" s="18"/>
    </row>
    <row r="3" spans="1:5" ht="15.75" thickTop="1" x14ac:dyDescent="0.25">
      <c r="A3" s="1"/>
      <c r="B3" s="1" t="s">
        <v>91</v>
      </c>
      <c r="C3" s="4"/>
      <c r="D3" s="4"/>
      <c r="E3" s="4"/>
    </row>
    <row r="4" spans="1:5" x14ac:dyDescent="0.25">
      <c r="A4" s="2"/>
      <c r="B4" s="2" t="s">
        <v>92</v>
      </c>
      <c r="C4" s="5"/>
      <c r="D4" s="5"/>
      <c r="E4" s="5"/>
    </row>
    <row r="5" spans="1:5" x14ac:dyDescent="0.25">
      <c r="A5" s="2"/>
      <c r="B5" s="2" t="s">
        <v>93</v>
      </c>
      <c r="C5" s="5"/>
      <c r="D5" s="5">
        <v>8880</v>
      </c>
      <c r="E5" s="5"/>
    </row>
    <row r="6" spans="1:5" x14ac:dyDescent="0.25">
      <c r="A6" s="2"/>
      <c r="B6" s="2" t="s">
        <v>94</v>
      </c>
      <c r="C6" s="5"/>
      <c r="D6" s="5">
        <v>16650</v>
      </c>
      <c r="E6" s="5"/>
    </row>
    <row r="7" spans="1:5" x14ac:dyDescent="0.25">
      <c r="A7" s="2"/>
      <c r="B7" s="2" t="s">
        <v>95</v>
      </c>
      <c r="C7" s="5">
        <v>8325</v>
      </c>
      <c r="D7" s="5"/>
      <c r="E7" s="5"/>
    </row>
    <row r="8" spans="1:5" x14ac:dyDescent="0.25">
      <c r="A8" s="2"/>
      <c r="B8" s="2" t="s">
        <v>96</v>
      </c>
      <c r="C8" s="5">
        <v>6660</v>
      </c>
      <c r="D8" s="5"/>
      <c r="E8" s="5"/>
    </row>
    <row r="9" spans="1:5" x14ac:dyDescent="0.25">
      <c r="A9" s="2"/>
      <c r="B9" s="2" t="s">
        <v>97</v>
      </c>
      <c r="C9" s="5">
        <v>1776</v>
      </c>
      <c r="D9" s="5"/>
      <c r="E9" s="5"/>
    </row>
    <row r="10" spans="1:5" ht="15.75" thickBot="1" x14ac:dyDescent="0.3">
      <c r="A10" s="2"/>
      <c r="B10" s="2" t="s">
        <v>98</v>
      </c>
      <c r="C10" s="19">
        <v>449.55</v>
      </c>
      <c r="D10" s="5">
        <f>(C7+C8)-C9-C10</f>
        <v>12759.45</v>
      </c>
      <c r="E10" s="5"/>
    </row>
    <row r="11" spans="1:5" x14ac:dyDescent="0.25">
      <c r="A11" s="2"/>
      <c r="B11" s="2" t="s">
        <v>99</v>
      </c>
      <c r="C11" s="10"/>
      <c r="D11" s="5">
        <v>1110</v>
      </c>
      <c r="E11" s="5"/>
    </row>
    <row r="12" spans="1:5" x14ac:dyDescent="0.25">
      <c r="A12" s="2"/>
      <c r="B12" s="2" t="s">
        <v>100</v>
      </c>
      <c r="C12" s="5"/>
      <c r="D12" s="5">
        <v>59000</v>
      </c>
      <c r="E12" s="5"/>
    </row>
    <row r="13" spans="1:5" x14ac:dyDescent="0.25">
      <c r="A13" s="2"/>
      <c r="B13" s="2" t="s">
        <v>101</v>
      </c>
      <c r="C13" s="5"/>
      <c r="D13" s="5">
        <v>400</v>
      </c>
      <c r="E13" s="5"/>
    </row>
    <row r="14" spans="1:5" ht="15.75" thickBot="1" x14ac:dyDescent="0.3">
      <c r="A14" s="2"/>
      <c r="B14" s="2" t="s">
        <v>102</v>
      </c>
      <c r="C14" s="5"/>
      <c r="D14" s="19">
        <v>1100</v>
      </c>
      <c r="E14" s="5">
        <f>SUM(D5:D14)</f>
        <v>99899.45</v>
      </c>
    </row>
    <row r="15" spans="1:5" x14ac:dyDescent="0.25">
      <c r="A15" s="2"/>
      <c r="B15" s="2" t="s">
        <v>103</v>
      </c>
      <c r="C15" s="5"/>
      <c r="D15" s="10"/>
      <c r="E15" s="5"/>
    </row>
    <row r="16" spans="1:5" x14ac:dyDescent="0.25">
      <c r="A16" s="2"/>
      <c r="B16" s="2" t="s">
        <v>104</v>
      </c>
      <c r="C16" s="5">
        <v>13320</v>
      </c>
      <c r="D16" s="5"/>
      <c r="E16" s="5"/>
    </row>
    <row r="17" spans="1:5" ht="15.75" thickBot="1" x14ac:dyDescent="0.3">
      <c r="A17" s="2"/>
      <c r="B17" s="2" t="s">
        <v>105</v>
      </c>
      <c r="C17" s="19">
        <v>2664</v>
      </c>
      <c r="D17" s="5">
        <f>C16-C17</f>
        <v>10656</v>
      </c>
      <c r="E17" s="5"/>
    </row>
    <row r="18" spans="1:5" x14ac:dyDescent="0.25">
      <c r="A18" s="2"/>
      <c r="B18" s="2" t="s">
        <v>106</v>
      </c>
      <c r="C18" s="10">
        <v>10000</v>
      </c>
      <c r="D18" s="5"/>
      <c r="E18" s="5"/>
    </row>
    <row r="19" spans="1:5" ht="15.75" thickBot="1" x14ac:dyDescent="0.3">
      <c r="A19" s="2"/>
      <c r="B19" s="2" t="s">
        <v>107</v>
      </c>
      <c r="C19" s="19">
        <v>3333</v>
      </c>
      <c r="D19" s="5">
        <f>C18-C19</f>
        <v>6667</v>
      </c>
      <c r="E19" s="5"/>
    </row>
    <row r="20" spans="1:5" x14ac:dyDescent="0.25">
      <c r="A20" s="2"/>
      <c r="B20" s="2" t="s">
        <v>108</v>
      </c>
      <c r="C20" s="10">
        <v>8214</v>
      </c>
      <c r="D20" s="5"/>
      <c r="E20" s="5"/>
    </row>
    <row r="21" spans="1:5" ht="15.75" thickBot="1" x14ac:dyDescent="0.3">
      <c r="A21" s="2"/>
      <c r="B21" s="2" t="s">
        <v>109</v>
      </c>
      <c r="C21" s="19">
        <v>1642.8</v>
      </c>
      <c r="D21" s="5">
        <f>C20-C21</f>
        <v>6571.2</v>
      </c>
      <c r="E21" s="5"/>
    </row>
    <row r="22" spans="1:5" x14ac:dyDescent="0.25">
      <c r="A22" s="2"/>
      <c r="B22" s="2" t="s">
        <v>110</v>
      </c>
      <c r="C22" s="10">
        <v>216450</v>
      </c>
      <c r="D22" s="5"/>
      <c r="E22" s="5"/>
    </row>
    <row r="23" spans="1:5" ht="15.75" thickBot="1" x14ac:dyDescent="0.3">
      <c r="A23" s="2"/>
      <c r="B23" s="2" t="s">
        <v>111</v>
      </c>
      <c r="C23" s="19">
        <v>7575.75</v>
      </c>
      <c r="D23" s="5">
        <f>C22-C23</f>
        <v>208874.25</v>
      </c>
      <c r="E23" s="5"/>
    </row>
    <row r="24" spans="1:5" x14ac:dyDescent="0.25">
      <c r="A24" s="2"/>
      <c r="B24" s="2" t="s">
        <v>112</v>
      </c>
      <c r="C24" s="10">
        <v>6650</v>
      </c>
      <c r="D24" s="5"/>
      <c r="E24" s="5"/>
    </row>
    <row r="25" spans="1:5" ht="15.75" thickBot="1" x14ac:dyDescent="0.3">
      <c r="A25" s="2"/>
      <c r="B25" s="2" t="s">
        <v>113</v>
      </c>
      <c r="C25" s="19">
        <v>1330</v>
      </c>
      <c r="D25" s="19">
        <f>C24-C25</f>
        <v>5320</v>
      </c>
      <c r="E25" s="19">
        <f>SUM(D17:D25)</f>
        <v>238088.45</v>
      </c>
    </row>
    <row r="26" spans="1:5" ht="15.75" thickBot="1" x14ac:dyDescent="0.3">
      <c r="A26" s="2"/>
      <c r="B26" s="2" t="s">
        <v>114</v>
      </c>
      <c r="C26" s="10"/>
      <c r="D26" s="10"/>
      <c r="E26" s="11">
        <f>SUM(E14:E25)</f>
        <v>337987.9</v>
      </c>
    </row>
    <row r="27" spans="1:5" ht="15.75" thickTop="1" x14ac:dyDescent="0.25">
      <c r="A27" s="2"/>
      <c r="B27" s="2" t="s">
        <v>115</v>
      </c>
      <c r="C27" s="5"/>
      <c r="D27" s="5"/>
      <c r="E27" s="10"/>
    </row>
    <row r="28" spans="1:5" x14ac:dyDescent="0.25">
      <c r="A28" s="2"/>
      <c r="B28" s="2" t="s">
        <v>92</v>
      </c>
      <c r="C28" s="5"/>
      <c r="D28" s="5"/>
      <c r="E28" s="5"/>
    </row>
    <row r="29" spans="1:5" x14ac:dyDescent="0.25">
      <c r="A29" s="2"/>
      <c r="B29" s="2" t="s">
        <v>116</v>
      </c>
      <c r="C29" s="5"/>
      <c r="D29" s="5">
        <v>15320</v>
      </c>
      <c r="E29" s="5"/>
    </row>
    <row r="30" spans="1:5" x14ac:dyDescent="0.25">
      <c r="A30" s="2"/>
      <c r="B30" s="2" t="s">
        <v>117</v>
      </c>
      <c r="C30" s="5"/>
      <c r="D30" s="5">
        <v>5550</v>
      </c>
      <c r="E30" s="5"/>
    </row>
    <row r="31" spans="1:5" x14ac:dyDescent="0.25">
      <c r="A31" s="2"/>
      <c r="B31" s="2" t="s">
        <v>118</v>
      </c>
      <c r="C31" s="5"/>
      <c r="D31" s="5">
        <v>2220</v>
      </c>
      <c r="E31" s="5"/>
    </row>
    <row r="32" spans="1:5" x14ac:dyDescent="0.25">
      <c r="A32" s="2"/>
      <c r="B32" s="2" t="s">
        <v>119</v>
      </c>
      <c r="C32" s="5"/>
      <c r="D32" s="5">
        <v>4440</v>
      </c>
      <c r="E32" s="5"/>
    </row>
    <row r="33" spans="1:5" x14ac:dyDescent="0.25">
      <c r="A33" s="2"/>
      <c r="B33" s="2" t="s">
        <v>120</v>
      </c>
      <c r="C33" s="5"/>
      <c r="D33" s="5">
        <v>717.81</v>
      </c>
      <c r="E33" s="5"/>
    </row>
    <row r="34" spans="1:5" ht="15.75" thickBot="1" x14ac:dyDescent="0.3">
      <c r="A34" s="2"/>
      <c r="B34" s="2" t="s">
        <v>121</v>
      </c>
      <c r="C34" s="5"/>
      <c r="D34" s="19">
        <v>1150</v>
      </c>
      <c r="E34" s="5">
        <f>SUM(D29:D34)</f>
        <v>29397.81</v>
      </c>
    </row>
    <row r="35" spans="1:5" x14ac:dyDescent="0.25">
      <c r="A35" s="2"/>
      <c r="B35" s="2" t="s">
        <v>103</v>
      </c>
      <c r="C35" s="5"/>
      <c r="D35" s="10"/>
      <c r="E35" s="5"/>
    </row>
    <row r="36" spans="1:5" ht="15.75" thickBot="1" x14ac:dyDescent="0.3">
      <c r="A36" s="2"/>
      <c r="B36" s="2" t="s">
        <v>122</v>
      </c>
      <c r="C36" s="5"/>
      <c r="D36" s="5"/>
      <c r="E36" s="19">
        <v>8880</v>
      </c>
    </row>
    <row r="37" spans="1:5" x14ac:dyDescent="0.25">
      <c r="A37" s="2"/>
      <c r="B37" s="2" t="s">
        <v>123</v>
      </c>
      <c r="C37" s="5"/>
      <c r="D37" s="5"/>
      <c r="E37" s="10">
        <f>E34+E36</f>
        <v>38277.81</v>
      </c>
    </row>
    <row r="38" spans="1:5" x14ac:dyDescent="0.25">
      <c r="A38" s="2"/>
      <c r="B38" s="2" t="s">
        <v>124</v>
      </c>
      <c r="C38" s="5"/>
      <c r="D38" s="5"/>
      <c r="E38" s="5"/>
    </row>
    <row r="39" spans="1:5" x14ac:dyDescent="0.25">
      <c r="A39" s="2"/>
      <c r="B39" s="2" t="s">
        <v>125</v>
      </c>
      <c r="C39" s="5">
        <v>128938.35</v>
      </c>
      <c r="D39" s="5"/>
      <c r="E39" s="5"/>
    </row>
    <row r="40" spans="1:5" ht="15.75" thickBot="1" x14ac:dyDescent="0.3">
      <c r="A40" s="2"/>
      <c r="B40" s="2" t="s">
        <v>177</v>
      </c>
      <c r="C40" s="19">
        <v>128938.35</v>
      </c>
      <c r="D40" s="5">
        <f>SUM(C39:C40)</f>
        <v>257876.7</v>
      </c>
      <c r="E40" s="5"/>
    </row>
    <row r="41" spans="1:5" x14ac:dyDescent="0.25">
      <c r="A41" s="2"/>
      <c r="B41" s="2" t="s">
        <v>126</v>
      </c>
      <c r="C41" s="10"/>
      <c r="D41" s="5">
        <v>2187.61</v>
      </c>
      <c r="E41" s="5"/>
    </row>
    <row r="42" spans="1:5" ht="15.75" thickBot="1" x14ac:dyDescent="0.3">
      <c r="A42" s="2"/>
      <c r="B42" s="2" t="s">
        <v>127</v>
      </c>
      <c r="C42" s="5"/>
      <c r="D42" s="19">
        <v>41565.72</v>
      </c>
      <c r="E42" s="19">
        <f>SUM(D40:D42)</f>
        <v>301630.03000000003</v>
      </c>
    </row>
    <row r="43" spans="1:5" ht="15.75" thickBot="1" x14ac:dyDescent="0.3">
      <c r="A43" s="2"/>
      <c r="B43" s="2" t="s">
        <v>128</v>
      </c>
      <c r="C43" s="5"/>
      <c r="D43" s="10"/>
      <c r="E43" s="11">
        <f>SUM(E37:E42)</f>
        <v>339907.84000000003</v>
      </c>
    </row>
    <row r="44" spans="1:5" ht="15.75" thickTop="1" x14ac:dyDescent="0.25">
      <c r="A44" s="2"/>
      <c r="B44" s="2"/>
      <c r="C44" s="5"/>
      <c r="D44" s="5"/>
      <c r="E44" s="10"/>
    </row>
    <row r="45" spans="1:5" x14ac:dyDescent="0.25">
      <c r="A45" s="2"/>
      <c r="B45" s="2"/>
      <c r="C45" s="5"/>
      <c r="D45" s="5"/>
      <c r="E45" s="5"/>
    </row>
    <row r="46" spans="1:5" x14ac:dyDescent="0.25">
      <c r="A46" s="2"/>
      <c r="B46" s="2"/>
      <c r="C46" s="5"/>
      <c r="D46" s="5"/>
      <c r="E46" s="5"/>
    </row>
    <row r="47" spans="1:5" x14ac:dyDescent="0.25">
      <c r="A47" s="2"/>
      <c r="B47" s="2"/>
      <c r="C47" s="5"/>
      <c r="D47" s="5"/>
      <c r="E47" s="5"/>
    </row>
    <row r="48" spans="1:5" x14ac:dyDescent="0.25">
      <c r="A48" s="2"/>
      <c r="B48" s="2"/>
      <c r="C48" s="5"/>
      <c r="D48" s="5"/>
      <c r="E48" s="5"/>
    </row>
    <row r="49" spans="1:5" x14ac:dyDescent="0.25">
      <c r="A49" s="2"/>
      <c r="B49" s="2"/>
      <c r="C49" s="5"/>
      <c r="D49" s="5"/>
      <c r="E49" s="5"/>
    </row>
    <row r="50" spans="1:5" x14ac:dyDescent="0.25">
      <c r="A50" s="2"/>
      <c r="B50" s="2"/>
      <c r="C50" s="5"/>
      <c r="D50" s="5"/>
      <c r="E50" s="5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ht="15.75" thickBot="1" x14ac:dyDescent="0.3">
      <c r="A59" s="3"/>
      <c r="B59" s="3"/>
      <c r="C59" s="3"/>
      <c r="D59" s="3"/>
      <c r="E59" s="3"/>
    </row>
    <row r="60" spans="1:5" ht="15.75" thickTop="1" x14ac:dyDescent="0.25"/>
  </sheetData>
  <mergeCells count="2">
    <mergeCell ref="A1:E1"/>
    <mergeCell ref="A2:E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Partidas de Ajustes </vt:lpstr>
      <vt:lpstr>Hoja de Trabajo </vt:lpstr>
      <vt:lpstr>Estados de Resultados 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50246</dc:creator>
  <cp:lastModifiedBy>50246</cp:lastModifiedBy>
  <dcterms:created xsi:type="dcterms:W3CDTF">2021-08-13T16:10:27Z</dcterms:created>
  <dcterms:modified xsi:type="dcterms:W3CDTF">2021-08-15T03:45:01Z</dcterms:modified>
</cp:coreProperties>
</file>