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cde296a3ba46d6/Escritorio/Javier 4to bach/"/>
    </mc:Choice>
  </mc:AlternateContent>
  <xr:revisionPtr revIDLastSave="0" documentId="14_{15959A81-F213-43DA-B97E-6705FBDABCAE}" xr6:coauthVersionLast="47" xr6:coauthVersionMax="47" xr10:uidLastSave="{00000000-0000-0000-0000-000000000000}"/>
  <bookViews>
    <workbookView xWindow="0" yWindow="0" windowWidth="20490" windowHeight="10800" xr2:uid="{BA1097FE-BF24-4ECE-877E-AFF75798180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1" i="1" l="1"/>
  <c r="N31" i="1"/>
  <c r="G47" i="1"/>
  <c r="E47" i="1"/>
  <c r="G41" i="1"/>
  <c r="G40" i="1"/>
  <c r="G39" i="1"/>
  <c r="G36" i="1"/>
  <c r="G31" i="1"/>
  <c r="G35" i="1"/>
  <c r="G34" i="1"/>
  <c r="G30" i="1"/>
  <c r="G29" i="1"/>
  <c r="E26" i="1"/>
  <c r="E24" i="1"/>
  <c r="E23" i="1"/>
  <c r="E21" i="1"/>
  <c r="E19" i="1"/>
  <c r="E18" i="1"/>
  <c r="E16" i="1"/>
  <c r="E14" i="1"/>
  <c r="E13" i="1"/>
  <c r="G11" i="1"/>
  <c r="E11" i="1"/>
</calcChain>
</file>

<file path=xl/sharedStrings.xml><?xml version="1.0" encoding="utf-8"?>
<sst xmlns="http://schemas.openxmlformats.org/spreadsheetml/2006/main" count="74" uniqueCount="48">
  <si>
    <t xml:space="preserve">Parida No.1 </t>
  </si>
  <si>
    <t xml:space="preserve">Caja </t>
  </si>
  <si>
    <t>Mercaderias</t>
  </si>
  <si>
    <t xml:space="preserve">Inmuebles </t>
  </si>
  <si>
    <t>A:Proveedores</t>
  </si>
  <si>
    <t>Doc. Por pagar</t>
  </si>
  <si>
    <t>Hipotecas</t>
  </si>
  <si>
    <t>Capital</t>
  </si>
  <si>
    <t xml:space="preserve">                                            Hipotecas</t>
  </si>
  <si>
    <t xml:space="preserve">                                           Capital</t>
  </si>
  <si>
    <t>Para registrar la partida de apertura</t>
  </si>
  <si>
    <t>Se inician las operaciones contables de la miscelánea "Aprendo con esfuerzo" de la siguiente manera</t>
  </si>
  <si>
    <t>Parida No.2</t>
  </si>
  <si>
    <t xml:space="preserve">Compras </t>
  </si>
  <si>
    <t xml:space="preserve">Iva Acreditable </t>
  </si>
  <si>
    <t>A:Caja</t>
  </si>
  <si>
    <t>Para registrar la compra de mercaderia al contado segun factura No. 2122</t>
  </si>
  <si>
    <t>Partida No.3</t>
  </si>
  <si>
    <t>Para registrar las compras de mercaderias al credito según nota de envio No. 823</t>
  </si>
  <si>
    <t>Partida No.4</t>
  </si>
  <si>
    <t>A: Documentos por pagar</t>
  </si>
  <si>
    <t>Para registrar las compras de mercaderias, firmando un pagare como garantia de la compra</t>
  </si>
  <si>
    <t>Partida No.5</t>
  </si>
  <si>
    <t>A: Ventas</t>
  </si>
  <si>
    <t>Iva Debitable</t>
  </si>
  <si>
    <t xml:space="preserve">                                                      Iva Debitable</t>
  </si>
  <si>
    <t>Para registrar las ventas de mercaderias al contado según factura No. 8182</t>
  </si>
  <si>
    <t>Partida No.6</t>
  </si>
  <si>
    <t>Clientes</t>
  </si>
  <si>
    <t>Para registrar las ventas al credito según nota de traslado 1515</t>
  </si>
  <si>
    <t>Partida No.7</t>
  </si>
  <si>
    <t xml:space="preserve">Documentos por cobrar </t>
  </si>
  <si>
    <t>Para registrar las ventas donde nos firmaron una letra de cambio como garantia de pago</t>
  </si>
  <si>
    <t>Partida No.8</t>
  </si>
  <si>
    <t>Sueldos y Salarios</t>
  </si>
  <si>
    <t>A: Caja</t>
  </si>
  <si>
    <t>Para registrar el pago de la primera quincena a la trabajadora, según planilla</t>
  </si>
  <si>
    <t>Sumas iguales</t>
  </si>
  <si>
    <t>Resumen</t>
  </si>
  <si>
    <t>Caja</t>
  </si>
  <si>
    <t>A: Proveedores</t>
  </si>
  <si>
    <t>Compras</t>
  </si>
  <si>
    <t>Iva Acreditable</t>
  </si>
  <si>
    <t>Documentos por cobrar</t>
  </si>
  <si>
    <t>Sueldos y salarios</t>
  </si>
  <si>
    <t>A: caja</t>
  </si>
  <si>
    <t xml:space="preserve">A: Documentos por pagar </t>
  </si>
  <si>
    <t>SUMAS IGUALES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</si>
</sst>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C00000"/>
      </right>
      <top/>
      <bottom/>
      <diagonal/>
    </border>
    <border>
      <left/>
      <right style="double">
        <color rgb="FFC00000"/>
      </right>
      <top/>
      <bottom style="medium">
        <color theme="1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double">
        <color rgb="FFC00000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double">
        <color rgb="FFC00000"/>
      </left>
      <right style="thin">
        <color rgb="FF00B0F0"/>
      </right>
      <top style="double">
        <color rgb="FFC00000"/>
      </top>
      <bottom style="thin">
        <color rgb="FF00B0F0"/>
      </bottom>
      <diagonal/>
    </border>
    <border>
      <left style="double">
        <color rgb="FFC00000"/>
      </left>
      <right style="thin">
        <color rgb="FF00B0F0"/>
      </right>
      <top style="double">
        <color rgb="FFC00000"/>
      </top>
      <bottom/>
      <diagonal/>
    </border>
    <border>
      <left style="double">
        <color rgb="FFC0000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double">
        <color rgb="FFC00000"/>
      </left>
      <right style="thin">
        <color rgb="FF00B0F0"/>
      </right>
      <top style="thin">
        <color rgb="FF00B0F0"/>
      </top>
      <bottom style="medium">
        <color theme="1"/>
      </bottom>
      <diagonal/>
    </border>
    <border>
      <left style="thin">
        <color rgb="FF00B0F0"/>
      </left>
      <right style="double">
        <color rgb="FFC00000"/>
      </right>
      <top style="double">
        <color rgb="FFC00000"/>
      </top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 style="medium">
        <color theme="1"/>
      </bottom>
      <diagonal/>
    </border>
    <border>
      <left/>
      <right style="thin">
        <color rgb="FF00B0F0"/>
      </right>
      <top/>
      <bottom style="medium">
        <color theme="1"/>
      </bottom>
      <diagonal/>
    </border>
    <border>
      <left/>
      <right style="thin">
        <color rgb="FF00B0F0"/>
      </right>
      <top/>
      <bottom style="double">
        <color rgb="FFC00000"/>
      </bottom>
      <diagonal/>
    </border>
    <border>
      <left/>
      <right style="thin">
        <color rgb="FF00B0F0"/>
      </right>
      <top style="medium">
        <color theme="1"/>
      </top>
      <bottom style="double">
        <color rgb="FFC00000"/>
      </bottom>
      <diagonal/>
    </border>
    <border>
      <left style="thin">
        <color rgb="FF00B0F0"/>
      </left>
      <right style="double">
        <color rgb="FFC00000"/>
      </right>
      <top style="thin">
        <color rgb="FF00B0F0"/>
      </top>
      <bottom style="medium">
        <color theme="1"/>
      </bottom>
      <diagonal/>
    </border>
    <border>
      <left style="thin">
        <color rgb="FF00B0F0"/>
      </left>
      <right style="double">
        <color rgb="FFC00000"/>
      </right>
      <top style="thin">
        <color rgb="FF00B0F0"/>
      </top>
      <bottom/>
      <diagonal/>
    </border>
    <border>
      <left style="double">
        <color rgb="FFC00000"/>
      </left>
      <right style="thin">
        <color rgb="FF00B0F0"/>
      </right>
      <top style="thin">
        <color rgb="FF00B0F0"/>
      </top>
      <bottom/>
      <diagonal/>
    </border>
    <border>
      <left style="double">
        <color rgb="FFC0000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double">
        <color rgb="FFC00000"/>
      </right>
      <top/>
      <bottom style="thin">
        <color rgb="FF00B0F0"/>
      </bottom>
      <diagonal/>
    </border>
    <border>
      <left style="thin">
        <color rgb="FF00B0F0"/>
      </left>
      <right style="double">
        <color rgb="FFC00000"/>
      </right>
      <top style="medium">
        <color theme="1"/>
      </top>
      <bottom style="double">
        <color rgb="FFC00000"/>
      </bottom>
      <diagonal/>
    </border>
    <border>
      <left/>
      <right style="thin">
        <color rgb="FF00B0F0"/>
      </right>
      <top style="thin">
        <color rgb="FF00B0F0"/>
      </top>
      <bottom style="medium">
        <color theme="1"/>
      </bottom>
      <diagonal/>
    </border>
    <border>
      <left style="double">
        <color rgb="FFC00000"/>
      </left>
      <right style="thin">
        <color rgb="FF00B0F0"/>
      </right>
      <top style="medium">
        <color theme="1"/>
      </top>
      <bottom style="double">
        <color rgb="FFC00000"/>
      </bottom>
      <diagonal/>
    </border>
    <border>
      <left style="double">
        <color rgb="FFC00000"/>
      </left>
      <right style="thin">
        <color rgb="FF00B0F0"/>
      </right>
      <top/>
      <bottom style="double">
        <color rgb="FFFF0000"/>
      </bottom>
      <diagonal/>
    </border>
    <border>
      <left/>
      <right style="double">
        <color rgb="FFC00000"/>
      </right>
      <top/>
      <bottom style="double">
        <color rgb="FFFF0000"/>
      </bottom>
      <diagonal/>
    </border>
    <border>
      <left/>
      <right style="thin">
        <color rgb="FF00B0F0"/>
      </right>
      <top/>
      <bottom style="double">
        <color rgb="FFFF0000"/>
      </bottom>
      <diagonal/>
    </border>
    <border>
      <left/>
      <right style="double">
        <color rgb="FFC00000"/>
      </right>
      <top style="medium">
        <color theme="1"/>
      </top>
      <bottom style="double">
        <color rgb="FFC00000"/>
      </bottom>
      <diagonal/>
    </border>
    <border>
      <left style="thin">
        <color rgb="FF00B0F0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rgb="FF00B0F0"/>
      </right>
      <top style="thin">
        <color rgb="FF00B0F0"/>
      </top>
      <bottom style="double">
        <color rgb="FFC00000"/>
      </bottom>
      <diagonal/>
    </border>
    <border>
      <left/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/>
      <right style="thin">
        <color rgb="FF00B0F0"/>
      </right>
      <top style="thin">
        <color rgb="FF00B0F0"/>
      </top>
      <bottom style="double">
        <color rgb="FFC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44" fontId="0" fillId="0" borderId="0" xfId="0" applyNumberForma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2" borderId="0" xfId="0" applyFill="1"/>
    <xf numFmtId="44" fontId="0" fillId="2" borderId="0" xfId="0" applyNumberFormat="1" applyFill="1"/>
    <xf numFmtId="44" fontId="0" fillId="2" borderId="7" xfId="0" applyNumberFormat="1" applyFill="1" applyBorder="1"/>
    <xf numFmtId="9" fontId="2" fillId="0" borderId="10" xfId="0" applyNumberFormat="1" applyFont="1" applyBorder="1"/>
    <xf numFmtId="0" fontId="0" fillId="0" borderId="10" xfId="0" applyBorder="1"/>
    <xf numFmtId="0" fontId="0" fillId="0" borderId="11" xfId="0" applyBorder="1"/>
    <xf numFmtId="44" fontId="0" fillId="2" borderId="10" xfId="0" applyNumberFormat="1" applyFill="1" applyBorder="1"/>
    <xf numFmtId="0" fontId="0" fillId="2" borderId="10" xfId="0" applyFill="1" applyBorder="1"/>
    <xf numFmtId="0" fontId="0" fillId="0" borderId="13" xfId="0" applyBorder="1"/>
    <xf numFmtId="0" fontId="0" fillId="2" borderId="14" xfId="0" applyFill="1" applyBorder="1"/>
    <xf numFmtId="0" fontId="0" fillId="0" borderId="16" xfId="0" applyBorder="1"/>
    <xf numFmtId="0" fontId="0" fillId="2" borderId="15" xfId="0" applyFill="1" applyBorder="1"/>
    <xf numFmtId="44" fontId="0" fillId="2" borderId="15" xfId="0" applyNumberFormat="1" applyFill="1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0" fillId="0" borderId="20" xfId="0" applyBorder="1"/>
    <xf numFmtId="44" fontId="0" fillId="2" borderId="14" xfId="0" applyNumberFormat="1" applyFill="1" applyBorder="1"/>
    <xf numFmtId="0" fontId="0" fillId="0" borderId="21" xfId="0" applyBorder="1"/>
    <xf numFmtId="0" fontId="0" fillId="2" borderId="22" xfId="0" applyFill="1" applyBorder="1"/>
    <xf numFmtId="0" fontId="0" fillId="2" borderId="23" xfId="0" applyFill="1" applyBorder="1"/>
    <xf numFmtId="0" fontId="1" fillId="0" borderId="13" xfId="0" applyFont="1" applyBorder="1" applyAlignment="1">
      <alignment horizontal="center"/>
    </xf>
    <xf numFmtId="0" fontId="0" fillId="2" borderId="25" xfId="0" applyFill="1" applyBorder="1"/>
    <xf numFmtId="0" fontId="0" fillId="2" borderId="26" xfId="0" applyFill="1" applyBorder="1"/>
    <xf numFmtId="0" fontId="3" fillId="0" borderId="14" xfId="0" applyFont="1" applyBorder="1" applyAlignment="1">
      <alignment horizontal="center"/>
    </xf>
    <xf numFmtId="0" fontId="0" fillId="0" borderId="27" xfId="0" applyBorder="1"/>
    <xf numFmtId="0" fontId="0" fillId="0" borderId="14" xfId="0" applyBorder="1"/>
    <xf numFmtId="0" fontId="0" fillId="0" borderId="23" xfId="0" applyBorder="1"/>
    <xf numFmtId="0" fontId="0" fillId="0" borderId="1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left"/>
    </xf>
    <xf numFmtId="0" fontId="3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wrapText="1"/>
    </xf>
    <xf numFmtId="0" fontId="0" fillId="0" borderId="22" xfId="0" applyBorder="1"/>
    <xf numFmtId="0" fontId="0" fillId="0" borderId="14" xfId="0" applyBorder="1" applyAlignment="1">
      <alignment wrapText="1"/>
    </xf>
    <xf numFmtId="0" fontId="0" fillId="0" borderId="22" xfId="0" applyBorder="1" applyAlignment="1">
      <alignment horizontal="left"/>
    </xf>
    <xf numFmtId="0" fontId="3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12" xfId="0" applyFill="1" applyBorder="1"/>
    <xf numFmtId="0" fontId="0" fillId="0" borderId="19" xfId="0" applyFill="1" applyBorder="1"/>
    <xf numFmtId="0" fontId="0" fillId="0" borderId="20" xfId="0" applyFill="1" applyBorder="1"/>
    <xf numFmtId="0" fontId="1" fillId="0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24" xfId="0" applyFill="1" applyBorder="1"/>
    <xf numFmtId="44" fontId="0" fillId="2" borderId="29" xfId="0" applyNumberFormat="1" applyFill="1" applyBorder="1"/>
    <xf numFmtId="44" fontId="0" fillId="2" borderId="26" xfId="0" applyNumberFormat="1" applyFill="1" applyBorder="1"/>
    <xf numFmtId="0" fontId="0" fillId="0" borderId="30" xfId="0" applyBorder="1"/>
    <xf numFmtId="0" fontId="0" fillId="0" borderId="31" xfId="0" applyBorder="1"/>
    <xf numFmtId="44" fontId="0" fillId="2" borderId="23" xfId="0" applyNumberFormat="1" applyFill="1" applyBorder="1"/>
    <xf numFmtId="0" fontId="0" fillId="2" borderId="28" xfId="0" applyFill="1" applyBorder="1"/>
    <xf numFmtId="0" fontId="0" fillId="2" borderId="32" xfId="0" applyFill="1" applyBorder="1"/>
    <xf numFmtId="44" fontId="0" fillId="2" borderId="22" xfId="0" applyNumberFormat="1" applyFill="1" applyBorder="1"/>
    <xf numFmtId="0" fontId="0" fillId="2" borderId="29" xfId="0" applyFill="1" applyBorder="1"/>
    <xf numFmtId="0" fontId="0" fillId="0" borderId="35" xfId="0" applyBorder="1"/>
    <xf numFmtId="0" fontId="0" fillId="0" borderId="36" xfId="0" applyBorder="1"/>
    <xf numFmtId="0" fontId="0" fillId="2" borderId="37" xfId="0" applyFill="1" applyBorder="1"/>
    <xf numFmtId="0" fontId="0" fillId="0" borderId="39" xfId="0" applyBorder="1"/>
    <xf numFmtId="0" fontId="0" fillId="0" borderId="40" xfId="0" applyBorder="1"/>
    <xf numFmtId="44" fontId="0" fillId="2" borderId="38" xfId="0" applyNumberFormat="1" applyFill="1" applyBorder="1"/>
    <xf numFmtId="44" fontId="0" fillId="2" borderId="41" xfId="0" applyNumberFormat="1" applyFill="1" applyBorder="1"/>
    <xf numFmtId="44" fontId="0" fillId="2" borderId="42" xfId="0" applyNumberFormat="1" applyFill="1" applyBorder="1"/>
    <xf numFmtId="0" fontId="2" fillId="0" borderId="15" xfId="0" applyFont="1" applyBorder="1"/>
    <xf numFmtId="0" fontId="1" fillId="0" borderId="20" xfId="0" applyNumberFormat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/>
    <xf numFmtId="44" fontId="1" fillId="2" borderId="33" xfId="0" applyNumberFormat="1" applyFont="1" applyFill="1" applyBorder="1"/>
    <xf numFmtId="44" fontId="1" fillId="2" borderId="5" xfId="0" applyNumberFormat="1" applyFont="1" applyFill="1" applyBorder="1"/>
    <xf numFmtId="44" fontId="1" fillId="2" borderId="34" xfId="0" applyNumberFormat="1" applyFont="1" applyFill="1" applyBorder="1"/>
    <xf numFmtId="44" fontId="1" fillId="2" borderId="43" xfId="0" applyNumberFormat="1" applyFont="1" applyFill="1" applyBorder="1"/>
    <xf numFmtId="0" fontId="0" fillId="0" borderId="44" xfId="0" applyBorder="1"/>
    <xf numFmtId="44" fontId="1" fillId="2" borderId="45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left" indent="12"/>
    </xf>
    <xf numFmtId="0" fontId="0" fillId="0" borderId="19" xfId="0" applyBorder="1" applyAlignment="1">
      <alignment horizontal="left" indent="12"/>
    </xf>
    <xf numFmtId="0" fontId="0" fillId="0" borderId="20" xfId="0" applyBorder="1" applyAlignment="1">
      <alignment horizontal="left" indent="12"/>
    </xf>
    <xf numFmtId="0" fontId="1" fillId="0" borderId="20" xfId="0" applyFont="1" applyBorder="1" applyAlignment="1">
      <alignment horizontal="left" indent="12"/>
    </xf>
    <xf numFmtId="0" fontId="0" fillId="0" borderId="46" xfId="0" applyBorder="1"/>
    <xf numFmtId="0" fontId="0" fillId="0" borderId="47" xfId="0" applyBorder="1"/>
    <xf numFmtId="0" fontId="0" fillId="0" borderId="20" xfId="0" applyBorder="1" applyAlignment="1">
      <alignment horizontal="center"/>
    </xf>
    <xf numFmtId="0" fontId="0" fillId="2" borderId="41" xfId="0" applyFill="1" applyBorder="1"/>
    <xf numFmtId="44" fontId="0" fillId="2" borderId="34" xfId="0" applyNumberFormat="1" applyFill="1" applyBorder="1"/>
    <xf numFmtId="44" fontId="0" fillId="2" borderId="28" xfId="0" applyNumberFormat="1" applyFill="1" applyBorder="1"/>
    <xf numFmtId="0" fontId="0" fillId="2" borderId="48" xfId="0" applyFill="1" applyBorder="1"/>
    <xf numFmtId="0" fontId="0" fillId="0" borderId="49" xfId="0" applyBorder="1"/>
    <xf numFmtId="0" fontId="0" fillId="2" borderId="5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B2B5-1617-4A4D-BC4E-634A84681323}">
  <dimension ref="A1:R51"/>
  <sheetViews>
    <sheetView tabSelected="1" topLeftCell="A16" zoomScale="78" zoomScaleNormal="78" workbookViewId="0">
      <selection activeCell="T8" sqref="T8"/>
    </sheetView>
  </sheetViews>
  <sheetFormatPr baseColWidth="10" defaultRowHeight="15" x14ac:dyDescent="0.25"/>
  <cols>
    <col min="1" max="1" width="4.140625" customWidth="1"/>
    <col min="2" max="2" width="9.28515625" customWidth="1"/>
    <col min="3" max="3" width="51" customWidth="1"/>
    <col min="4" max="4" width="1.5703125" customWidth="1"/>
    <col min="5" max="5" width="13" bestFit="1" customWidth="1"/>
    <col min="6" max="6" width="3.7109375" customWidth="1"/>
    <col min="7" max="7" width="13" bestFit="1" customWidth="1"/>
    <col min="8" max="8" width="1.7109375" customWidth="1"/>
    <col min="9" max="9" width="11.28515625" customWidth="1"/>
    <col min="10" max="10" width="3.28515625" customWidth="1"/>
    <col min="11" max="11" width="11.42578125" customWidth="1"/>
    <col min="12" max="12" width="45.85546875" customWidth="1"/>
    <col min="13" max="13" width="1.140625" customWidth="1"/>
    <col min="14" max="14" width="12" bestFit="1" customWidth="1"/>
    <col min="15" max="15" width="1.7109375" customWidth="1"/>
    <col min="16" max="16" width="12" bestFit="1" customWidth="1"/>
    <col min="17" max="17" width="1.85546875" customWidth="1"/>
    <col min="18" max="18" width="11.5703125" customWidth="1"/>
  </cols>
  <sheetData>
    <row r="1" spans="1:18" ht="15.75" thickTop="1" x14ac:dyDescent="0.25">
      <c r="A1" s="84" t="s">
        <v>11</v>
      </c>
      <c r="B1" s="85"/>
      <c r="C1" s="85"/>
      <c r="D1" s="85"/>
      <c r="E1" s="85"/>
      <c r="F1" s="85"/>
      <c r="G1" s="85"/>
      <c r="H1" s="86"/>
      <c r="K1" s="90"/>
      <c r="L1" s="91"/>
      <c r="M1" s="91"/>
      <c r="N1" s="91"/>
      <c r="O1" s="91"/>
      <c r="P1" s="91"/>
      <c r="Q1" s="91"/>
      <c r="R1" s="92"/>
    </row>
    <row r="2" spans="1:18" ht="15.75" thickBot="1" x14ac:dyDescent="0.3">
      <c r="A2" s="87"/>
      <c r="B2" s="88"/>
      <c r="C2" s="88"/>
      <c r="D2" s="88"/>
      <c r="E2" s="88"/>
      <c r="F2" s="88"/>
      <c r="G2" s="88"/>
      <c r="H2" s="89"/>
      <c r="K2" s="93"/>
      <c r="L2" s="94"/>
      <c r="M2" s="94"/>
      <c r="N2" s="94"/>
      <c r="O2" s="94"/>
      <c r="P2" s="94"/>
      <c r="Q2" s="94"/>
      <c r="R2" s="95"/>
    </row>
    <row r="3" spans="1:18" ht="15.75" thickTop="1" x14ac:dyDescent="0.25">
      <c r="A3" s="71">
        <v>1.1200000000000001</v>
      </c>
      <c r="B3" s="72">
        <v>1</v>
      </c>
      <c r="C3" s="73" t="s">
        <v>0</v>
      </c>
      <c r="D3" s="16"/>
      <c r="E3" s="59"/>
      <c r="F3" s="16"/>
      <c r="G3" s="17"/>
      <c r="H3" s="22"/>
      <c r="J3" s="34"/>
      <c r="L3" s="104" t="s">
        <v>38</v>
      </c>
      <c r="M3" s="103"/>
      <c r="N3" s="27"/>
      <c r="O3" s="3"/>
      <c r="P3" s="6"/>
      <c r="Q3" s="22"/>
    </row>
    <row r="4" spans="1:18" x14ac:dyDescent="0.25">
      <c r="A4" s="9">
        <v>0.12</v>
      </c>
      <c r="B4" s="47"/>
      <c r="C4" s="33" t="s">
        <v>1</v>
      </c>
      <c r="D4" s="11"/>
      <c r="E4" s="24">
        <v>3500</v>
      </c>
      <c r="F4" s="11"/>
      <c r="G4" s="13"/>
      <c r="H4" s="21"/>
      <c r="J4" s="34"/>
      <c r="K4" s="20"/>
      <c r="L4" s="20" t="s">
        <v>39</v>
      </c>
      <c r="M4" s="103"/>
      <c r="N4" s="61">
        <v>3500</v>
      </c>
      <c r="O4" s="3"/>
      <c r="P4" s="26"/>
      <c r="Q4" s="22"/>
    </row>
    <row r="5" spans="1:18" x14ac:dyDescent="0.25">
      <c r="B5" s="48"/>
      <c r="C5" s="34" t="s">
        <v>2</v>
      </c>
      <c r="D5" s="3"/>
      <c r="E5" s="58">
        <v>7500</v>
      </c>
      <c r="F5" s="3"/>
      <c r="G5" s="6"/>
      <c r="H5" s="22"/>
      <c r="J5" s="34"/>
      <c r="K5" s="20"/>
      <c r="L5" s="20" t="s">
        <v>2</v>
      </c>
      <c r="M5" s="103"/>
      <c r="N5" s="61">
        <v>7500</v>
      </c>
      <c r="O5" s="3"/>
      <c r="P5" s="26"/>
      <c r="Q5" s="22"/>
    </row>
    <row r="6" spans="1:18" x14ac:dyDescent="0.25">
      <c r="A6" s="14"/>
      <c r="B6" s="47"/>
      <c r="C6" s="33" t="s">
        <v>3</v>
      </c>
      <c r="D6" s="11"/>
      <c r="E6" s="24">
        <v>5000</v>
      </c>
      <c r="F6" s="11"/>
      <c r="G6" s="13"/>
      <c r="H6" s="20"/>
      <c r="J6" s="34"/>
      <c r="K6" s="20"/>
      <c r="L6" s="22" t="s">
        <v>3</v>
      </c>
      <c r="M6" s="103"/>
      <c r="N6" s="24">
        <v>5000</v>
      </c>
      <c r="O6" s="3"/>
      <c r="P6" s="26"/>
      <c r="Q6" s="22"/>
    </row>
    <row r="7" spans="1:18" x14ac:dyDescent="0.25">
      <c r="A7" s="33"/>
      <c r="B7" s="47"/>
      <c r="C7" s="35" t="s">
        <v>4</v>
      </c>
      <c r="D7" s="11"/>
      <c r="E7" s="15"/>
      <c r="F7" s="11"/>
      <c r="G7" s="12">
        <v>3200</v>
      </c>
      <c r="H7" s="20"/>
      <c r="J7" s="34"/>
      <c r="K7" s="20"/>
      <c r="L7" s="96" t="s">
        <v>41</v>
      </c>
      <c r="M7" s="103"/>
      <c r="N7" s="58">
        <v>5357.14</v>
      </c>
      <c r="O7" s="3"/>
      <c r="P7" s="15"/>
      <c r="Q7" s="22"/>
    </row>
    <row r="8" spans="1:18" x14ac:dyDescent="0.25">
      <c r="A8" s="33"/>
      <c r="B8" s="49"/>
      <c r="C8" s="36" t="s">
        <v>5</v>
      </c>
      <c r="D8" s="16"/>
      <c r="E8" s="59"/>
      <c r="F8" s="16"/>
      <c r="G8" s="18">
        <v>1000</v>
      </c>
      <c r="H8" s="23"/>
      <c r="J8" s="34"/>
      <c r="K8" s="20"/>
      <c r="L8" s="22" t="s">
        <v>42</v>
      </c>
      <c r="M8" s="103"/>
      <c r="N8" s="61">
        <v>642.86</v>
      </c>
      <c r="O8" s="3"/>
      <c r="P8" s="59"/>
      <c r="Q8" s="22"/>
    </row>
    <row r="9" spans="1:18" x14ac:dyDescent="0.25">
      <c r="B9" s="47"/>
      <c r="C9" s="37" t="s">
        <v>8</v>
      </c>
      <c r="D9" s="3"/>
      <c r="E9" s="27"/>
      <c r="F9" s="3"/>
      <c r="G9" s="7">
        <v>2000</v>
      </c>
      <c r="H9" s="22"/>
      <c r="J9" s="34"/>
      <c r="K9" s="20"/>
      <c r="L9" s="22" t="s">
        <v>41</v>
      </c>
      <c r="M9" s="103"/>
      <c r="N9" s="24">
        <v>3125</v>
      </c>
      <c r="O9" s="3"/>
      <c r="P9" s="6"/>
      <c r="Q9" s="22"/>
    </row>
    <row r="10" spans="1:18" ht="15.75" thickBot="1" x14ac:dyDescent="0.3">
      <c r="A10" s="33"/>
      <c r="B10" s="49"/>
      <c r="C10" s="43" t="s">
        <v>9</v>
      </c>
      <c r="D10" s="3"/>
      <c r="E10" s="62"/>
      <c r="F10" s="63"/>
      <c r="G10" s="8">
        <v>9800</v>
      </c>
      <c r="H10" s="22"/>
      <c r="J10" s="34"/>
      <c r="K10" s="21"/>
      <c r="L10" s="22" t="s">
        <v>42</v>
      </c>
      <c r="M10" s="103"/>
      <c r="N10" s="24">
        <v>375</v>
      </c>
      <c r="O10" s="3"/>
      <c r="P10" s="15"/>
      <c r="Q10" s="22"/>
    </row>
    <row r="11" spans="1:18" ht="18" customHeight="1" thickBot="1" x14ac:dyDescent="0.3">
      <c r="A11" s="41"/>
      <c r="B11" s="48"/>
      <c r="C11" s="41" t="s">
        <v>10</v>
      </c>
      <c r="D11" s="3"/>
      <c r="E11" s="78">
        <f>SUM(E4:E6)</f>
        <v>16000</v>
      </c>
      <c r="F11" s="5"/>
      <c r="G11" s="79">
        <f>SUM(G7:G10)</f>
        <v>16000</v>
      </c>
      <c r="H11" s="22"/>
      <c r="J11" s="34"/>
      <c r="K11" s="22"/>
      <c r="L11" s="22" t="s">
        <v>41</v>
      </c>
      <c r="M11" s="103"/>
      <c r="N11" s="58">
        <v>4464.29</v>
      </c>
      <c r="O11" s="3"/>
      <c r="P11" s="15"/>
      <c r="Q11" s="22"/>
    </row>
    <row r="12" spans="1:18" ht="15.75" thickTop="1" x14ac:dyDescent="0.25">
      <c r="A12" s="41"/>
      <c r="B12" s="50">
        <v>2</v>
      </c>
      <c r="C12" s="44" t="s">
        <v>12</v>
      </c>
      <c r="D12" s="3"/>
      <c r="E12" s="53"/>
      <c r="F12" s="56"/>
      <c r="G12" s="53"/>
      <c r="H12" s="22"/>
      <c r="J12" s="34"/>
      <c r="K12" s="21"/>
      <c r="L12" s="22" t="s">
        <v>42</v>
      </c>
      <c r="M12" s="103"/>
      <c r="N12" s="61">
        <v>535.71</v>
      </c>
      <c r="O12" s="3"/>
      <c r="P12" s="15"/>
      <c r="Q12" s="22"/>
    </row>
    <row r="13" spans="1:18" x14ac:dyDescent="0.25">
      <c r="A13" s="21"/>
      <c r="B13" s="47"/>
      <c r="C13" s="41" t="s">
        <v>13</v>
      </c>
      <c r="D13" s="3"/>
      <c r="E13" s="55">
        <f>(G15/A3)</f>
        <v>5357.1428571428569</v>
      </c>
      <c r="F13" s="3"/>
      <c r="G13" s="6"/>
      <c r="H13" s="22"/>
      <c r="J13" s="34"/>
      <c r="K13" s="22"/>
      <c r="L13" s="22" t="s">
        <v>1</v>
      </c>
      <c r="M13" s="103"/>
      <c r="N13" s="61">
        <v>8000</v>
      </c>
      <c r="O13" s="3"/>
      <c r="P13" s="30"/>
      <c r="Q13" s="34"/>
    </row>
    <row r="14" spans="1:18" x14ac:dyDescent="0.25">
      <c r="A14" s="33"/>
      <c r="B14" s="21"/>
      <c r="C14" s="41" t="s">
        <v>14</v>
      </c>
      <c r="D14" s="3"/>
      <c r="E14" s="58">
        <f>(E13*A4)</f>
        <v>642.85714285714278</v>
      </c>
      <c r="F14" s="64"/>
      <c r="G14" s="30"/>
      <c r="H14" s="22"/>
      <c r="J14" s="34"/>
      <c r="K14" s="20"/>
      <c r="L14" s="22" t="s">
        <v>28</v>
      </c>
      <c r="M14" s="103"/>
      <c r="N14" s="61">
        <v>6000</v>
      </c>
      <c r="O14" s="3"/>
      <c r="P14" s="26"/>
      <c r="Q14" s="22"/>
    </row>
    <row r="15" spans="1:18" ht="15.75" thickBot="1" x14ac:dyDescent="0.3">
      <c r="A15" s="20"/>
      <c r="B15" s="21"/>
      <c r="C15" s="45" t="s">
        <v>15</v>
      </c>
      <c r="D15" s="3"/>
      <c r="E15" s="62"/>
      <c r="F15" s="63"/>
      <c r="G15" s="54">
        <v>6000</v>
      </c>
      <c r="H15" s="22"/>
      <c r="J15" s="34"/>
      <c r="K15" s="20"/>
      <c r="L15" s="22" t="s">
        <v>43</v>
      </c>
      <c r="M15" s="103"/>
      <c r="N15" s="61">
        <v>5000</v>
      </c>
      <c r="O15" s="3"/>
      <c r="P15" s="15"/>
      <c r="Q15" s="22"/>
    </row>
    <row r="16" spans="1:18" ht="26.25" customHeight="1" thickBot="1" x14ac:dyDescent="0.3">
      <c r="A16" s="41"/>
      <c r="B16" s="22"/>
      <c r="C16" s="74" t="s">
        <v>16</v>
      </c>
      <c r="D16" s="3"/>
      <c r="E16" s="78">
        <f>SUM(E13:E14)</f>
        <v>6000</v>
      </c>
      <c r="F16" s="5"/>
      <c r="G16" s="79">
        <v>6000</v>
      </c>
      <c r="H16" s="22"/>
      <c r="J16" s="34"/>
      <c r="K16" s="21"/>
      <c r="L16" s="23" t="s">
        <v>44</v>
      </c>
      <c r="M16" s="66"/>
      <c r="N16" s="24">
        <v>1500</v>
      </c>
      <c r="O16" s="16"/>
      <c r="P16" s="15"/>
      <c r="Q16" s="22"/>
    </row>
    <row r="17" spans="1:17" ht="15.75" thickTop="1" x14ac:dyDescent="0.25">
      <c r="A17" s="20"/>
      <c r="B17" s="51">
        <v>3</v>
      </c>
      <c r="C17" s="44" t="s">
        <v>17</v>
      </c>
      <c r="D17" s="3"/>
      <c r="E17" s="27"/>
      <c r="F17" s="3"/>
      <c r="G17" s="53"/>
      <c r="H17" s="22"/>
      <c r="J17" s="34"/>
      <c r="K17" s="21"/>
      <c r="L17" s="97" t="s">
        <v>40</v>
      </c>
      <c r="M17" s="103"/>
      <c r="N17" s="27"/>
      <c r="O17" s="11"/>
      <c r="P17" s="24">
        <v>3200</v>
      </c>
      <c r="Q17" s="22"/>
    </row>
    <row r="18" spans="1:17" x14ac:dyDescent="0.25">
      <c r="A18" s="21"/>
      <c r="B18" s="21"/>
      <c r="C18" s="41" t="s">
        <v>13</v>
      </c>
      <c r="D18" s="3"/>
      <c r="E18" s="55">
        <f>(G20/A3)</f>
        <v>3124.9999999999995</v>
      </c>
      <c r="F18" s="66"/>
      <c r="G18" s="6"/>
      <c r="H18" s="22"/>
      <c r="J18" s="34"/>
      <c r="K18" s="22"/>
      <c r="L18" s="98" t="s">
        <v>5</v>
      </c>
      <c r="M18" s="66"/>
      <c r="N18" s="15"/>
      <c r="O18" s="16"/>
      <c r="P18" s="24">
        <v>1000</v>
      </c>
      <c r="Q18" s="22"/>
    </row>
    <row r="19" spans="1:17" x14ac:dyDescent="0.25">
      <c r="A19" s="21"/>
      <c r="B19" s="21"/>
      <c r="C19" s="33" t="s">
        <v>14</v>
      </c>
      <c r="D19" s="3"/>
      <c r="E19" s="55">
        <f>(E18*A4)</f>
        <v>374.99999999999994</v>
      </c>
      <c r="F19" s="32"/>
      <c r="G19" s="65"/>
      <c r="H19" s="22"/>
      <c r="J19" s="34"/>
      <c r="K19" s="21"/>
      <c r="L19" s="99" t="s">
        <v>6</v>
      </c>
      <c r="M19" s="103"/>
      <c r="N19" s="15"/>
      <c r="O19" s="11"/>
      <c r="P19" s="24">
        <v>2000</v>
      </c>
      <c r="Q19" s="22"/>
    </row>
    <row r="20" spans="1:17" ht="15.75" thickBot="1" x14ac:dyDescent="0.3">
      <c r="A20" s="21"/>
      <c r="B20" s="22"/>
      <c r="C20" s="39" t="s">
        <v>4</v>
      </c>
      <c r="D20" s="3"/>
      <c r="E20" s="62"/>
      <c r="F20" s="4"/>
      <c r="G20" s="54">
        <v>3500</v>
      </c>
      <c r="H20" s="22"/>
      <c r="J20" s="34"/>
      <c r="K20" s="22"/>
      <c r="L20" s="98" t="s">
        <v>7</v>
      </c>
      <c r="M20" s="66"/>
      <c r="N20" s="59"/>
      <c r="O20" s="16"/>
      <c r="P20" s="107">
        <v>9800</v>
      </c>
      <c r="Q20" s="22"/>
    </row>
    <row r="21" spans="1:17" ht="26.25" customHeight="1" thickBot="1" x14ac:dyDescent="0.3">
      <c r="A21" s="21"/>
      <c r="B21" s="20"/>
      <c r="C21" s="42" t="s">
        <v>18</v>
      </c>
      <c r="D21" s="3"/>
      <c r="E21" s="78">
        <f>SUM(E18:E19)</f>
        <v>3499.9999999999995</v>
      </c>
      <c r="F21" s="67"/>
      <c r="G21" s="79">
        <v>3500</v>
      </c>
      <c r="H21" s="22"/>
      <c r="J21" s="34"/>
      <c r="K21" s="20"/>
      <c r="L21" s="99" t="s">
        <v>45</v>
      </c>
      <c r="M21" s="103"/>
      <c r="N21" s="27"/>
      <c r="O21" s="3"/>
      <c r="P21" s="7">
        <v>6000</v>
      </c>
      <c r="Q21" s="22"/>
    </row>
    <row r="22" spans="1:17" ht="15.75" thickTop="1" x14ac:dyDescent="0.25">
      <c r="A22" s="22"/>
      <c r="B22" s="51">
        <v>4</v>
      </c>
      <c r="C22" s="38" t="s">
        <v>19</v>
      </c>
      <c r="D22" s="3"/>
      <c r="E22" s="53"/>
      <c r="F22" s="3"/>
      <c r="G22" s="53"/>
      <c r="H22" s="22"/>
      <c r="J22" s="34"/>
      <c r="K22" s="20"/>
      <c r="L22" s="98" t="s">
        <v>40</v>
      </c>
      <c r="M22" s="32"/>
      <c r="N22" s="15"/>
      <c r="O22" s="11"/>
      <c r="P22" s="24">
        <v>3500</v>
      </c>
      <c r="Q22" s="22"/>
    </row>
    <row r="23" spans="1:17" x14ac:dyDescent="0.25">
      <c r="A23" s="21"/>
      <c r="B23" s="21"/>
      <c r="C23" s="41" t="s">
        <v>13</v>
      </c>
      <c r="D23" s="3"/>
      <c r="E23" s="58">
        <f>(G25/A3)</f>
        <v>4464.2857142857138</v>
      </c>
      <c r="F23" s="32"/>
      <c r="G23" s="30"/>
      <c r="H23" s="22"/>
      <c r="J23" s="34"/>
      <c r="K23" s="20"/>
      <c r="L23" s="99" t="s">
        <v>46</v>
      </c>
      <c r="M23" s="103"/>
      <c r="N23" s="27"/>
      <c r="O23" s="3"/>
      <c r="P23" s="7">
        <v>5000</v>
      </c>
      <c r="Q23" s="22"/>
    </row>
    <row r="24" spans="1:17" x14ac:dyDescent="0.25">
      <c r="A24" s="33"/>
      <c r="B24" s="22"/>
      <c r="C24" s="33" t="s">
        <v>14</v>
      </c>
      <c r="D24" s="3"/>
      <c r="E24" s="55">
        <f>(E23*A4)</f>
        <v>535.71428571428567</v>
      </c>
      <c r="F24" s="32"/>
      <c r="G24" s="30"/>
      <c r="H24" s="22"/>
      <c r="J24" s="34"/>
      <c r="K24" s="21"/>
      <c r="L24" s="98" t="s">
        <v>23</v>
      </c>
      <c r="M24" s="32"/>
      <c r="N24" s="15"/>
      <c r="O24" s="11"/>
      <c r="P24" s="24">
        <v>7142.86</v>
      </c>
      <c r="Q24" s="22"/>
    </row>
    <row r="25" spans="1:17" ht="15.75" thickBot="1" x14ac:dyDescent="0.3">
      <c r="A25" s="33"/>
      <c r="B25" s="20"/>
      <c r="C25" s="39" t="s">
        <v>20</v>
      </c>
      <c r="D25" s="3"/>
      <c r="E25" s="62"/>
      <c r="F25" s="63"/>
      <c r="G25" s="8">
        <v>5000</v>
      </c>
      <c r="H25" s="22"/>
      <c r="J25" s="34"/>
      <c r="K25" s="22"/>
      <c r="L25" s="99" t="s">
        <v>24</v>
      </c>
      <c r="M25" s="103"/>
      <c r="N25" s="27"/>
      <c r="O25" s="3"/>
      <c r="P25" s="7">
        <v>857.14</v>
      </c>
      <c r="Q25" s="22"/>
    </row>
    <row r="26" spans="1:17" ht="28.5" customHeight="1" thickBot="1" x14ac:dyDescent="0.3">
      <c r="A26" s="33"/>
      <c r="B26" s="20"/>
      <c r="C26" s="46" t="s">
        <v>21</v>
      </c>
      <c r="D26" s="3"/>
      <c r="E26" s="78">
        <f>SUM(E23:E24)</f>
        <v>4999.9999999999991</v>
      </c>
      <c r="F26" s="5"/>
      <c r="G26" s="79">
        <v>5000</v>
      </c>
      <c r="H26" s="22"/>
      <c r="J26" s="34"/>
      <c r="K26" s="21"/>
      <c r="L26" s="98" t="s">
        <v>23</v>
      </c>
      <c r="M26" s="32"/>
      <c r="N26" s="15"/>
      <c r="O26" s="11"/>
      <c r="P26" s="24">
        <v>5357.14</v>
      </c>
      <c r="Q26" s="22"/>
    </row>
    <row r="27" spans="1:17" ht="15.75" thickTop="1" x14ac:dyDescent="0.25">
      <c r="A27" s="23"/>
      <c r="B27" s="52">
        <v>6</v>
      </c>
      <c r="C27" s="44" t="s">
        <v>22</v>
      </c>
      <c r="D27" s="3"/>
      <c r="E27" s="53"/>
      <c r="F27" s="3"/>
      <c r="G27" s="6"/>
      <c r="H27" s="22"/>
      <c r="J27" s="34"/>
      <c r="K27" s="22"/>
      <c r="L27" s="99" t="s">
        <v>24</v>
      </c>
      <c r="M27" s="103"/>
      <c r="N27" s="27"/>
      <c r="O27" s="3"/>
      <c r="P27" s="58">
        <v>642.86</v>
      </c>
      <c r="Q27" s="22"/>
    </row>
    <row r="28" spans="1:17" x14ac:dyDescent="0.25">
      <c r="B28" s="23"/>
      <c r="C28" s="33" t="s">
        <v>1</v>
      </c>
      <c r="D28" s="3"/>
      <c r="E28" s="68">
        <v>8000</v>
      </c>
      <c r="F28" s="64"/>
      <c r="G28" s="30"/>
      <c r="H28" s="22"/>
      <c r="J28" s="34"/>
      <c r="K28" s="21"/>
      <c r="L28" s="98" t="s">
        <v>23</v>
      </c>
      <c r="M28" s="32"/>
      <c r="N28" s="15"/>
      <c r="O28" s="11"/>
      <c r="P28" s="24">
        <v>4464.29</v>
      </c>
      <c r="Q28" s="22"/>
    </row>
    <row r="29" spans="1:17" x14ac:dyDescent="0.25">
      <c r="A29" s="41"/>
      <c r="B29" s="21"/>
      <c r="C29" s="39" t="s">
        <v>23</v>
      </c>
      <c r="D29" s="3"/>
      <c r="E29" s="27"/>
      <c r="F29" s="64"/>
      <c r="G29" s="7">
        <f>(E28/A3)</f>
        <v>7142.8571428571422</v>
      </c>
      <c r="H29" s="22"/>
      <c r="J29" s="34"/>
      <c r="K29" s="21"/>
      <c r="L29" s="98" t="s">
        <v>24</v>
      </c>
      <c r="M29" s="32"/>
      <c r="N29" s="15"/>
      <c r="O29" s="11"/>
      <c r="P29" s="24">
        <v>535.71</v>
      </c>
      <c r="Q29" s="22"/>
    </row>
    <row r="30" spans="1:17" ht="15.75" thickBot="1" x14ac:dyDescent="0.3">
      <c r="A30" s="33"/>
      <c r="B30" s="21"/>
      <c r="C30" s="43" t="s">
        <v>25</v>
      </c>
      <c r="D30" s="3"/>
      <c r="E30" s="62"/>
      <c r="F30" s="63"/>
      <c r="G30" s="54">
        <f>(G29*A4)</f>
        <v>857.142857142857</v>
      </c>
      <c r="H30" s="22"/>
      <c r="J30" s="34"/>
      <c r="K30" s="23"/>
      <c r="L30" s="100" t="s">
        <v>35</v>
      </c>
      <c r="M30" s="66"/>
      <c r="N30" s="105"/>
      <c r="O30" s="57"/>
      <c r="P30" s="69">
        <v>1500</v>
      </c>
      <c r="Q30" s="22"/>
    </row>
    <row r="31" spans="1:17" ht="27.75" customHeight="1" thickBot="1" x14ac:dyDescent="0.3">
      <c r="B31" s="22"/>
      <c r="C31" s="42" t="s">
        <v>26</v>
      </c>
      <c r="D31" s="3"/>
      <c r="E31" s="80">
        <v>8000</v>
      </c>
      <c r="F31" s="5"/>
      <c r="G31" s="79">
        <f>SUM(G29:G30)</f>
        <v>7999.9999999999991</v>
      </c>
      <c r="H31" s="22"/>
      <c r="J31" s="34"/>
      <c r="K31" s="23"/>
      <c r="L31" s="101" t="s">
        <v>47</v>
      </c>
      <c r="M31" s="66"/>
      <c r="N31" s="106">
        <f>SUM(N4:N16)</f>
        <v>51000</v>
      </c>
      <c r="O31" s="102"/>
      <c r="P31" s="106">
        <f>SUM(P17:P30)</f>
        <v>51000</v>
      </c>
      <c r="Q31" s="22"/>
    </row>
    <row r="32" spans="1:17" ht="15.75" thickTop="1" x14ac:dyDescent="0.25">
      <c r="A32" s="41"/>
      <c r="B32" s="52">
        <v>10</v>
      </c>
      <c r="C32" s="31" t="s">
        <v>27</v>
      </c>
      <c r="D32" s="3"/>
      <c r="E32" s="27"/>
      <c r="F32" s="56"/>
      <c r="G32" s="53"/>
      <c r="H32" s="22"/>
      <c r="J32" s="34"/>
      <c r="K32" s="23"/>
      <c r="L32" s="23"/>
      <c r="M32" s="66"/>
      <c r="N32" s="59"/>
      <c r="O32" s="16"/>
      <c r="P32" s="59"/>
      <c r="Q32" s="22"/>
    </row>
    <row r="33" spans="1:17" x14ac:dyDescent="0.25">
      <c r="A33" s="41"/>
      <c r="B33" s="21"/>
      <c r="C33" s="34" t="s">
        <v>28</v>
      </c>
      <c r="D33" s="3"/>
      <c r="E33" s="58">
        <v>6000</v>
      </c>
      <c r="F33" s="3"/>
      <c r="G33" s="6"/>
      <c r="H33" s="22"/>
      <c r="J33" s="34"/>
      <c r="K33" s="22"/>
      <c r="L33" s="22"/>
      <c r="M33" s="64"/>
      <c r="N33" s="27"/>
      <c r="O33" s="3"/>
      <c r="P33" s="27"/>
      <c r="Q33" s="22"/>
    </row>
    <row r="34" spans="1:17" x14ac:dyDescent="0.25">
      <c r="A34" s="41"/>
      <c r="B34" s="21"/>
      <c r="C34" s="45" t="s">
        <v>23</v>
      </c>
      <c r="D34" s="3"/>
      <c r="E34" s="30"/>
      <c r="F34" s="32"/>
      <c r="G34" s="55">
        <f>(E33/A3)</f>
        <v>5357.1428571428569</v>
      </c>
      <c r="H34" s="22"/>
      <c r="J34" s="34"/>
      <c r="K34" s="21"/>
      <c r="L34" s="21"/>
      <c r="M34" s="32"/>
      <c r="N34" s="15"/>
      <c r="O34" s="11"/>
      <c r="P34" s="15"/>
      <c r="Q34" s="22"/>
    </row>
    <row r="35" spans="1:17" ht="15.75" thickBot="1" x14ac:dyDescent="0.3">
      <c r="A35" s="41"/>
      <c r="B35" s="22"/>
      <c r="C35" s="41" t="s">
        <v>25</v>
      </c>
      <c r="D35" s="3"/>
      <c r="E35" s="60"/>
      <c r="F35" s="4"/>
      <c r="G35" s="54">
        <f>(G34*A4)</f>
        <v>642.85714285714278</v>
      </c>
      <c r="H35" s="22"/>
      <c r="J35" s="34"/>
      <c r="K35" s="23"/>
      <c r="L35" s="23"/>
      <c r="M35" s="66"/>
      <c r="N35" s="59"/>
      <c r="O35" s="16"/>
      <c r="P35" s="59"/>
      <c r="Q35" s="22"/>
    </row>
    <row r="36" spans="1:17" ht="29.25" customHeight="1" thickBot="1" x14ac:dyDescent="0.3">
      <c r="A36" s="41"/>
      <c r="B36" s="21"/>
      <c r="C36" s="40" t="s">
        <v>29</v>
      </c>
      <c r="D36" s="16"/>
      <c r="E36" s="78">
        <v>6000</v>
      </c>
      <c r="F36" s="5"/>
      <c r="G36" s="79">
        <f>SUM(G34:G35)</f>
        <v>6000</v>
      </c>
      <c r="H36" s="22"/>
      <c r="J36" s="34"/>
      <c r="K36" s="23"/>
      <c r="L36" s="23"/>
      <c r="M36" s="66"/>
      <c r="N36" s="59"/>
      <c r="O36" s="16"/>
      <c r="P36" s="59"/>
      <c r="Q36" s="22"/>
    </row>
    <row r="37" spans="1:17" ht="15.75" thickTop="1" x14ac:dyDescent="0.25">
      <c r="A37" s="33"/>
      <c r="B37" s="28">
        <v>12</v>
      </c>
      <c r="C37" s="76" t="s">
        <v>30</v>
      </c>
      <c r="D37" s="11"/>
      <c r="E37" s="27"/>
      <c r="F37" s="3"/>
      <c r="G37" s="29"/>
      <c r="H37" s="22"/>
      <c r="J37" s="34"/>
      <c r="K37" s="22"/>
      <c r="L37" s="22"/>
      <c r="M37" s="103"/>
      <c r="N37" s="27"/>
      <c r="O37" s="3"/>
      <c r="P37" s="27"/>
      <c r="Q37" s="22"/>
    </row>
    <row r="38" spans="1:17" x14ac:dyDescent="0.25">
      <c r="B38" s="21"/>
      <c r="C38" s="41" t="s">
        <v>31</v>
      </c>
      <c r="D38" s="11"/>
      <c r="E38" s="61">
        <v>5000</v>
      </c>
      <c r="F38" s="25"/>
      <c r="G38" s="30"/>
      <c r="H38" s="22"/>
      <c r="J38" s="34"/>
      <c r="K38" s="20"/>
      <c r="L38" s="20"/>
      <c r="M38" s="64"/>
      <c r="N38" s="26"/>
      <c r="O38" s="25"/>
      <c r="P38" s="26"/>
      <c r="Q38" s="22"/>
    </row>
    <row r="39" spans="1:17" x14ac:dyDescent="0.25">
      <c r="A39" s="33"/>
      <c r="B39" s="21"/>
      <c r="C39" s="35" t="s">
        <v>23</v>
      </c>
      <c r="D39" s="10"/>
      <c r="E39" s="30"/>
      <c r="F39" s="11"/>
      <c r="G39" s="24">
        <f>(E38/A3)</f>
        <v>4464.2857142857138</v>
      </c>
      <c r="H39" s="22"/>
      <c r="J39" s="34"/>
      <c r="K39" s="21"/>
      <c r="L39" s="21"/>
      <c r="M39" s="32"/>
      <c r="N39" s="15"/>
      <c r="O39" s="11"/>
      <c r="P39" s="15"/>
      <c r="Q39" s="22"/>
    </row>
    <row r="40" spans="1:17" ht="15.75" thickBot="1" x14ac:dyDescent="0.3">
      <c r="A40" s="33"/>
      <c r="B40" s="21"/>
      <c r="C40" s="21" t="s">
        <v>25</v>
      </c>
      <c r="D40" s="11"/>
      <c r="E40" s="62"/>
      <c r="F40" s="57"/>
      <c r="G40" s="69">
        <f>(G39*A4)</f>
        <v>535.71428571428567</v>
      </c>
      <c r="H40" s="22"/>
      <c r="J40" s="34"/>
      <c r="K40" s="22"/>
      <c r="L40" s="22"/>
      <c r="M40" s="103"/>
      <c r="N40" s="27"/>
      <c r="O40" s="3"/>
      <c r="P40" s="27"/>
      <c r="Q40" s="22"/>
    </row>
    <row r="41" spans="1:17" ht="26.25" customHeight="1" thickBot="1" x14ac:dyDescent="0.3">
      <c r="A41" s="41"/>
      <c r="B41" s="21"/>
      <c r="C41" s="42" t="s">
        <v>32</v>
      </c>
      <c r="D41" s="11"/>
      <c r="E41" s="81">
        <v>5000</v>
      </c>
      <c r="F41" s="82"/>
      <c r="G41" s="83">
        <f>SUM(G39:G40)</f>
        <v>4999.9999999999991</v>
      </c>
      <c r="H41" s="22"/>
      <c r="J41" s="34"/>
      <c r="K41" s="21"/>
      <c r="L41" s="21"/>
      <c r="M41" s="32"/>
      <c r="N41" s="15"/>
      <c r="O41" s="11"/>
      <c r="P41" s="15"/>
      <c r="Q41" s="22"/>
    </row>
    <row r="42" spans="1:17" ht="15.75" thickTop="1" x14ac:dyDescent="0.25">
      <c r="A42" s="33"/>
      <c r="B42" s="28">
        <v>15</v>
      </c>
      <c r="C42" s="76" t="s">
        <v>33</v>
      </c>
      <c r="D42" s="11"/>
      <c r="E42" s="59"/>
      <c r="F42" s="16"/>
      <c r="G42" s="59"/>
      <c r="H42" s="22"/>
      <c r="J42" s="34"/>
      <c r="K42" s="21"/>
      <c r="L42" s="21"/>
      <c r="M42" s="32"/>
      <c r="N42" s="15"/>
      <c r="O42" s="11"/>
      <c r="P42" s="15"/>
      <c r="Q42" s="22"/>
    </row>
    <row r="43" spans="1:17" x14ac:dyDescent="0.25">
      <c r="B43" s="21"/>
      <c r="C43" s="34" t="s">
        <v>34</v>
      </c>
      <c r="D43" s="3"/>
      <c r="E43" s="58">
        <v>1500</v>
      </c>
      <c r="F43" s="3"/>
      <c r="G43" s="27"/>
      <c r="H43" s="22"/>
      <c r="J43" s="34"/>
      <c r="K43" s="22"/>
      <c r="L43" s="22"/>
      <c r="M43" s="103"/>
      <c r="N43" s="27"/>
      <c r="O43" s="3"/>
      <c r="P43" s="27"/>
      <c r="Q43" s="22"/>
    </row>
    <row r="44" spans="1:17" ht="15.75" thickBot="1" x14ac:dyDescent="0.3">
      <c r="A44" s="20"/>
      <c r="B44" s="14"/>
      <c r="C44" s="75" t="s">
        <v>35</v>
      </c>
      <c r="D44" s="11"/>
      <c r="E44" s="26"/>
      <c r="F44" s="25"/>
      <c r="G44" s="61">
        <v>1500</v>
      </c>
      <c r="H44" s="22"/>
      <c r="J44" s="34"/>
      <c r="K44" s="21"/>
      <c r="L44" s="21"/>
      <c r="M44" s="32"/>
      <c r="N44" s="15"/>
      <c r="O44" s="11"/>
      <c r="P44" s="15"/>
      <c r="Q44" s="22"/>
    </row>
    <row r="45" spans="1:17" ht="27" customHeight="1" thickBot="1" x14ac:dyDescent="0.3">
      <c r="A45" s="41"/>
      <c r="B45" s="14"/>
      <c r="C45" s="74" t="s">
        <v>36</v>
      </c>
      <c r="D45" s="32"/>
      <c r="E45" s="70">
        <v>1500</v>
      </c>
      <c r="F45" s="67"/>
      <c r="G45" s="70">
        <v>1500</v>
      </c>
      <c r="H45" s="23"/>
      <c r="J45" s="34"/>
      <c r="K45" s="23"/>
      <c r="L45" s="23"/>
      <c r="M45" s="66"/>
      <c r="N45" s="108"/>
      <c r="O45" s="109"/>
      <c r="P45" s="110"/>
      <c r="Q45" s="22"/>
    </row>
    <row r="46" spans="1:17" ht="19.5" thickTop="1" x14ac:dyDescent="0.3">
      <c r="A46" s="19"/>
      <c r="C46" s="77"/>
      <c r="Q46" s="2"/>
    </row>
    <row r="47" spans="1:17" ht="18.75" x14ac:dyDescent="0.3">
      <c r="C47" s="77" t="s">
        <v>37</v>
      </c>
      <c r="E47" s="1">
        <f>SUM(E4:E45)</f>
        <v>102000</v>
      </c>
      <c r="G47" s="1">
        <f>SUM(G7:G45)</f>
        <v>102000</v>
      </c>
      <c r="Q47" s="2"/>
    </row>
    <row r="48" spans="1:17" x14ac:dyDescent="0.25">
      <c r="Q48" s="2"/>
    </row>
    <row r="49" spans="17:17" x14ac:dyDescent="0.25">
      <c r="Q49" s="2"/>
    </row>
    <row r="50" spans="17:17" x14ac:dyDescent="0.25">
      <c r="Q50" s="2"/>
    </row>
    <row r="51" spans="17:17" x14ac:dyDescent="0.25">
      <c r="Q51" s="2"/>
    </row>
  </sheetData>
  <mergeCells count="2">
    <mergeCell ref="A1:H2"/>
    <mergeCell ref="K1:R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cumat</dc:creator>
  <cp:lastModifiedBy>cumatzjavi1234@gmail.com</cp:lastModifiedBy>
  <dcterms:created xsi:type="dcterms:W3CDTF">2022-05-09T19:27:43Z</dcterms:created>
  <dcterms:modified xsi:type="dcterms:W3CDTF">2022-05-12T23:26:08Z</dcterms:modified>
</cp:coreProperties>
</file>