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6aeac7f575c2a8/Documentos/"/>
    </mc:Choice>
  </mc:AlternateContent>
  <xr:revisionPtr revIDLastSave="30" documentId="8_{5DE6BFBA-4672-48C2-AE97-9722BADF705C}" xr6:coauthVersionLast="47" xr6:coauthVersionMax="47" xr10:uidLastSave="{9346F2B9-2957-460E-82EA-FBBEA5B22AFD}"/>
  <bookViews>
    <workbookView xWindow="0" yWindow="0" windowWidth="23040" windowHeight="12240" xr2:uid="{540BD371-63D9-4961-AAB7-DCA46AF617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 l="1"/>
  <c r="I55" i="1"/>
  <c r="I67" i="1"/>
  <c r="E87" i="1"/>
  <c r="G87" i="1"/>
</calcChain>
</file>

<file path=xl/sharedStrings.xml><?xml version="1.0" encoding="utf-8"?>
<sst xmlns="http://schemas.openxmlformats.org/spreadsheetml/2006/main" count="176" uniqueCount="92">
  <si>
    <r>
      <rPr>
        <b/>
        <sz val="11"/>
        <rFont val="Tahoma"/>
        <family val="2"/>
      </rPr>
      <t>CORRIENTE</t>
    </r>
  </si>
  <si>
    <r>
      <rPr>
        <u/>
        <sz val="11"/>
        <rFont val="Verdana"/>
        <family val="2"/>
      </rPr>
      <t>Caja:</t>
    </r>
  </si>
  <si>
    <r>
      <rPr>
        <sz val="11"/>
        <rFont val="Verdana"/>
        <family val="2"/>
      </rPr>
      <t>Billetes</t>
    </r>
  </si>
  <si>
    <r>
      <rPr>
        <sz val="11"/>
        <rFont val="Verdana"/>
        <family val="2"/>
      </rPr>
      <t>Q</t>
    </r>
  </si>
  <si>
    <r>
      <rPr>
        <sz val="11"/>
        <rFont val="Verdana"/>
        <family val="2"/>
      </rPr>
      <t>Monedas</t>
    </r>
  </si>
  <si>
    <r>
      <rPr>
        <u/>
        <sz val="11"/>
        <rFont val="Verdana"/>
        <family val="2"/>
      </rPr>
      <t>Bancos:</t>
    </r>
  </si>
  <si>
    <r>
      <rPr>
        <sz val="11"/>
        <rFont val="Verdana"/>
        <family val="2"/>
      </rPr>
      <t>Depósito en el Banco Agromercantil No. 12-34567-12</t>
    </r>
  </si>
  <si>
    <r>
      <rPr>
        <sz val="11"/>
        <rFont val="Verdana"/>
        <family val="2"/>
      </rPr>
      <t>IVA por Cobrar:</t>
    </r>
  </si>
  <si>
    <r>
      <rPr>
        <sz val="11"/>
        <rFont val="Verdana"/>
        <family val="2"/>
      </rPr>
      <t>El 12 % sobre las facturas que están a favor</t>
    </r>
  </si>
  <si>
    <r>
      <rPr>
        <sz val="11"/>
        <rFont val="Verdana"/>
        <family val="2"/>
      </rPr>
      <t>de la empresa</t>
    </r>
  </si>
  <si>
    <r>
      <rPr>
        <sz val="10"/>
        <rFont val="Verdana"/>
        <family val="2"/>
      </rPr>
      <t>Q 366,360.00</t>
    </r>
  </si>
  <si>
    <r>
      <rPr>
        <u/>
        <sz val="11"/>
        <rFont val="Verdana"/>
        <family val="2"/>
      </rPr>
      <t>Mercaderías:</t>
    </r>
  </si>
  <si>
    <r>
      <rPr>
        <sz val="11"/>
        <rFont val="Verdana"/>
        <family val="2"/>
      </rPr>
      <t>Televisores:</t>
    </r>
  </si>
  <si>
    <r>
      <rPr>
        <sz val="11"/>
        <rFont val="Verdana"/>
        <family val="2"/>
      </rPr>
      <t>Sharp de 24'' c/u</t>
    </r>
  </si>
  <si>
    <r>
      <rPr>
        <sz val="10"/>
        <rFont val="Verdana"/>
        <family val="2"/>
      </rPr>
      <t>Q</t>
    </r>
  </si>
  <si>
    <r>
      <rPr>
        <sz val="11"/>
        <rFont val="Verdana"/>
        <family val="2"/>
      </rPr>
      <t>Sharp de 19'' c/u</t>
    </r>
  </si>
  <si>
    <r>
      <rPr>
        <sz val="11"/>
        <rFont val="Verdana"/>
        <family val="2"/>
      </rPr>
      <t>Sharp de 14'' c/u</t>
    </r>
  </si>
  <si>
    <r>
      <rPr>
        <sz val="11"/>
        <rFont val="Verdana"/>
        <family val="2"/>
      </rPr>
      <t>Radiograbadoras:</t>
    </r>
  </si>
  <si>
    <r>
      <rPr>
        <sz val="11"/>
        <rFont val="Verdana"/>
        <family val="2"/>
      </rPr>
      <t>Grandes Transoceánicas marca</t>
    </r>
  </si>
  <si>
    <r>
      <rPr>
        <sz val="11"/>
        <rFont val="Verdana"/>
        <family val="2"/>
      </rPr>
      <t>General Electric c/u</t>
    </r>
  </si>
  <si>
    <r>
      <rPr>
        <sz val="11"/>
        <rFont val="Verdana"/>
        <family val="2"/>
      </rPr>
      <t>Medianas Marca General Electric c/u</t>
    </r>
  </si>
  <si>
    <r>
      <rPr>
        <sz val="11"/>
        <rFont val="Verdana"/>
        <family val="2"/>
      </rPr>
      <t>Equipos de Sonido:</t>
    </r>
  </si>
  <si>
    <r>
      <rPr>
        <sz val="11"/>
        <rFont val="Verdana"/>
        <family val="2"/>
      </rPr>
      <t>Grandes marca Casio c/u</t>
    </r>
  </si>
  <si>
    <r>
      <rPr>
        <sz val="11"/>
        <rFont val="Verdana"/>
        <family val="2"/>
      </rPr>
      <t>Medianas Marca Casio c/u</t>
    </r>
  </si>
  <si>
    <r>
      <rPr>
        <sz val="11"/>
        <rFont val="Verdana"/>
        <family val="2"/>
      </rPr>
      <t>Licuadoras:</t>
    </r>
  </si>
  <si>
    <r>
      <rPr>
        <sz val="11"/>
        <rFont val="Verdana"/>
        <family val="2"/>
      </rPr>
      <t>De 6 velocidades marca Philips c/u</t>
    </r>
  </si>
  <si>
    <r>
      <rPr>
        <sz val="11"/>
        <rFont val="Verdana"/>
        <family val="2"/>
      </rPr>
      <t>Planchas:</t>
    </r>
  </si>
  <si>
    <r>
      <rPr>
        <sz val="11"/>
        <rFont val="Verdana"/>
        <family val="2"/>
      </rPr>
      <t>Grandes marca Sano c/u</t>
    </r>
  </si>
  <si>
    <r>
      <rPr>
        <u/>
        <sz val="11"/>
        <rFont val="Verdana"/>
        <family val="2"/>
      </rPr>
      <t>Material de empaque:</t>
    </r>
  </si>
  <si>
    <r>
      <rPr>
        <sz val="11"/>
        <rFont val="Verdana"/>
        <family val="2"/>
      </rPr>
      <t>Docenas Bolsas de Nylon c/docena</t>
    </r>
  </si>
  <si>
    <r>
      <rPr>
        <sz val="11"/>
        <rFont val="Verdana"/>
        <family val="2"/>
      </rPr>
      <t>Docenas Cinta Adhesiva c/docena</t>
    </r>
  </si>
  <si>
    <r>
      <rPr>
        <sz val="11"/>
        <rFont val="Verdana"/>
        <family val="2"/>
      </rPr>
      <t>Cajas de cartón c/u</t>
    </r>
  </si>
  <si>
    <r>
      <rPr>
        <b/>
        <sz val="11"/>
        <rFont val="Tahoma"/>
        <family val="2"/>
      </rPr>
      <t>NO CORRIENTE</t>
    </r>
  </si>
  <si>
    <r>
      <rPr>
        <u/>
        <sz val="11"/>
        <rFont val="Verdana"/>
        <family val="2"/>
      </rPr>
      <t>Mobiliario y Equipo:</t>
    </r>
  </si>
  <si>
    <r>
      <rPr>
        <sz val="11"/>
        <rFont val="Verdana"/>
        <family val="2"/>
      </rPr>
      <t>Mostradores medianos de madera con</t>
    </r>
  </si>
  <si>
    <r>
      <rPr>
        <sz val="11"/>
        <rFont val="Verdana"/>
        <family val="2"/>
      </rPr>
      <t>vidrio, c/u</t>
    </r>
  </si>
  <si>
    <r>
      <rPr>
        <sz val="11"/>
        <rFont val="Verdana"/>
        <family val="2"/>
      </rPr>
      <t>Estante de madera con un valor de</t>
    </r>
  </si>
  <si>
    <r>
      <rPr>
        <b/>
        <sz val="11"/>
        <rFont val="Tahoma"/>
        <family val="2"/>
      </rPr>
      <t>VAN</t>
    </r>
  </si>
  <si>
    <r>
      <rPr>
        <b/>
        <sz val="11"/>
        <rFont val="Tahoma"/>
        <family val="2"/>
      </rPr>
      <t>VIENEN</t>
    </r>
  </si>
  <si>
    <r>
      <rPr>
        <sz val="11"/>
        <rFont val="Verdana"/>
        <family val="2"/>
      </rPr>
      <t>Máquina registradora marca Nacional</t>
    </r>
  </si>
  <si>
    <r>
      <rPr>
        <sz val="11"/>
        <rFont val="Verdana"/>
        <family val="2"/>
      </rPr>
      <t>Mesa alta para la caja registradora</t>
    </r>
  </si>
  <si>
    <r>
      <rPr>
        <u/>
        <sz val="11"/>
        <rFont val="Verdana"/>
        <family val="2"/>
      </rPr>
      <t>Vehículos de reparto:</t>
    </r>
  </si>
  <si>
    <r>
      <rPr>
        <sz val="11"/>
        <rFont val="Verdana"/>
        <family val="2"/>
      </rPr>
      <t>Panel marca TOYOTA de una tonelada, color gris último</t>
    </r>
  </si>
  <si>
    <r>
      <rPr>
        <sz val="11"/>
        <rFont val="Verdana"/>
        <family val="2"/>
      </rPr>
      <t>modelo chasis 345672-98, motor k-986742356</t>
    </r>
  </si>
  <si>
    <r>
      <rPr>
        <sz val="11"/>
        <rFont val="Verdana"/>
        <family val="2"/>
      </rPr>
      <t>Pick-up marca TOYOTA de media tonelada color blanco,</t>
    </r>
  </si>
  <si>
    <r>
      <rPr>
        <sz val="11"/>
        <rFont val="Verdana"/>
        <family val="2"/>
      </rPr>
      <t>último modelo chasis R-985647812,</t>
    </r>
  </si>
  <si>
    <r>
      <rPr>
        <sz val="11"/>
        <rFont val="Verdana"/>
        <family val="2"/>
      </rPr>
      <t>motor G-3985564123541</t>
    </r>
  </si>
  <si>
    <r>
      <rPr>
        <u/>
        <sz val="11"/>
        <rFont val="Verdana"/>
        <family val="2"/>
      </rPr>
      <t>Gastos de organización:</t>
    </r>
  </si>
  <si>
    <r>
      <rPr>
        <sz val="11"/>
        <rFont val="Verdana"/>
        <family val="2"/>
      </rPr>
      <t>Libros de contabilidad, c/u</t>
    </r>
  </si>
  <si>
    <r>
      <rPr>
        <sz val="11"/>
        <rFont val="Verdana"/>
        <family val="2"/>
      </rPr>
      <t>Recibo No. 457 de la SAT por habilitación de libros</t>
    </r>
  </si>
  <si>
    <r>
      <rPr>
        <sz val="11"/>
        <rFont val="Verdana"/>
        <family val="2"/>
      </rPr>
      <t>Recibo No. 15635 del registro mercantil por autorización</t>
    </r>
  </si>
  <si>
    <r>
      <rPr>
        <sz val="11"/>
        <rFont val="Verdana"/>
        <family val="2"/>
      </rPr>
      <t>de libros</t>
    </r>
  </si>
  <si>
    <r>
      <rPr>
        <sz val="11"/>
        <rFont val="Verdana"/>
        <family val="2"/>
      </rPr>
      <t>Factura del Perito Contador Manuel de Jesús Marroquín</t>
    </r>
  </si>
  <si>
    <r>
      <rPr>
        <sz val="11"/>
        <rFont val="Verdana"/>
        <family val="2"/>
      </rPr>
      <t>por tramites de la empresa</t>
    </r>
  </si>
  <si>
    <r>
      <rPr>
        <sz val="11"/>
        <rFont val="Verdana"/>
        <family val="2"/>
      </rPr>
      <t>SUMA DEL ACTIVO</t>
    </r>
  </si>
  <si>
    <r>
      <rPr>
        <b/>
        <sz val="11"/>
        <rFont val="Tahoma"/>
        <family val="2"/>
      </rPr>
      <t>PASIVO</t>
    </r>
  </si>
  <si>
    <r>
      <rPr>
        <u/>
        <sz val="11"/>
        <rFont val="Verdana"/>
        <family val="2"/>
      </rPr>
      <t>Proveedores:</t>
    </r>
  </si>
  <si>
    <r>
      <rPr>
        <sz val="11"/>
        <rFont val="Verdana"/>
        <family val="2"/>
      </rPr>
      <t>Se le adeuda a la Curacao el total de los televisores</t>
    </r>
  </si>
  <si>
    <r>
      <rPr>
        <sz val="11"/>
        <rFont val="Verdana"/>
        <family val="2"/>
      </rPr>
      <t>Se adeuda el 60 % del total de equipos de sinido a</t>
    </r>
  </si>
  <si>
    <r>
      <rPr>
        <sz val="11"/>
        <rFont val="Verdana"/>
        <family val="2"/>
      </rPr>
      <t>F.P.K</t>
    </r>
  </si>
  <si>
    <r>
      <rPr>
        <u/>
        <sz val="11"/>
        <rFont val="Verdana"/>
        <family val="2"/>
      </rPr>
      <t>Acreedores:</t>
    </r>
  </si>
  <si>
    <r>
      <rPr>
        <sz val="11"/>
        <rFont val="Verdana"/>
        <family val="2"/>
      </rPr>
      <t>Se debe a Muebles S.A.</t>
    </r>
  </si>
  <si>
    <r>
      <rPr>
        <sz val="11"/>
        <rFont val="Verdana"/>
        <family val="2"/>
      </rPr>
      <t>Se debe a Distribuidora el Sol</t>
    </r>
  </si>
  <si>
    <r>
      <rPr>
        <u/>
        <sz val="11"/>
        <rFont val="Verdana"/>
        <family val="2"/>
      </rPr>
      <t>Documentos por Pagar:</t>
    </r>
  </si>
  <si>
    <r>
      <rPr>
        <sz val="11"/>
        <rFont val="Verdana"/>
        <family val="2"/>
      </rPr>
      <t>Letras de cambio por concepto de vehículos</t>
    </r>
  </si>
  <si>
    <r>
      <rPr>
        <sz val="11"/>
        <rFont val="Verdana"/>
        <family val="2"/>
      </rPr>
      <t>SUMA DEL PASIVO</t>
    </r>
  </si>
  <si>
    <r>
      <rPr>
        <b/>
        <sz val="11"/>
        <rFont val="Tahoma"/>
        <family val="2"/>
      </rPr>
      <t>PATRIMONIO NETO</t>
    </r>
  </si>
  <si>
    <r>
      <rPr>
        <b/>
        <u/>
        <sz val="11"/>
        <rFont val="Tahoma"/>
        <family val="2"/>
      </rPr>
      <t>Capital (o Patrinomio Neto)</t>
    </r>
  </si>
  <si>
    <r>
      <rPr>
        <sz val="11"/>
        <rFont val="Verdana"/>
        <family val="2"/>
      </rPr>
      <t>Aportación del señor Carlos Eduardo Aldana Cabrera</t>
    </r>
  </si>
  <si>
    <r>
      <rPr>
        <sz val="11"/>
        <rFont val="Verdana"/>
        <family val="2"/>
      </rPr>
      <t>Suma del Pasivo y Patrimonio Neto</t>
    </r>
  </si>
  <si>
    <r>
      <rPr>
        <b/>
        <u/>
        <sz val="11"/>
        <rFont val="Tahoma"/>
        <family val="2"/>
      </rPr>
      <t>RESUMEN</t>
    </r>
  </si>
  <si>
    <r>
      <rPr>
        <sz val="11"/>
        <rFont val="Verdana"/>
        <family val="2"/>
      </rPr>
      <t>Caja</t>
    </r>
  </si>
  <si>
    <r>
      <rPr>
        <sz val="11"/>
        <rFont val="Verdana"/>
        <family val="2"/>
      </rPr>
      <t>Bancos</t>
    </r>
  </si>
  <si>
    <r>
      <rPr>
        <sz val="11"/>
        <rFont val="Verdana"/>
        <family val="2"/>
      </rPr>
      <t>IVA por Cobrar</t>
    </r>
  </si>
  <si>
    <r>
      <rPr>
        <sz val="11"/>
        <rFont val="Verdana"/>
        <family val="2"/>
      </rPr>
      <t>Mercaderías</t>
    </r>
  </si>
  <si>
    <r>
      <rPr>
        <sz val="11"/>
        <rFont val="Verdana"/>
        <family val="2"/>
      </rPr>
      <t>Material de empaque</t>
    </r>
  </si>
  <si>
    <r>
      <rPr>
        <sz val="11"/>
        <rFont val="Verdana"/>
        <family val="2"/>
      </rPr>
      <t>Mobiliario y equipo</t>
    </r>
  </si>
  <si>
    <r>
      <rPr>
        <sz val="11"/>
        <rFont val="Verdana"/>
        <family val="2"/>
      </rPr>
      <t>Vehículos de reparto</t>
    </r>
  </si>
  <si>
    <r>
      <rPr>
        <sz val="11"/>
        <rFont val="Verdana"/>
        <family val="2"/>
      </rPr>
      <t>Gastos de organización</t>
    </r>
  </si>
  <si>
    <r>
      <rPr>
        <sz val="11"/>
        <rFont val="Verdana"/>
        <family val="2"/>
      </rPr>
      <t>Proveedores</t>
    </r>
  </si>
  <si>
    <r>
      <rPr>
        <sz val="11"/>
        <rFont val="Verdana"/>
        <family val="2"/>
      </rPr>
      <t>Acreedores</t>
    </r>
  </si>
  <si>
    <r>
      <rPr>
        <sz val="11"/>
        <rFont val="Verdana"/>
        <family val="2"/>
      </rPr>
      <t>Documentos por Pagar</t>
    </r>
  </si>
  <si>
    <r>
      <rPr>
        <sz val="11"/>
        <rFont val="Verdana"/>
        <family val="2"/>
      </rPr>
      <t>Capital (Patrimonio Neto)</t>
    </r>
  </si>
  <si>
    <r>
      <rPr>
        <sz val="11"/>
        <rFont val="Verdana"/>
        <family val="2"/>
      </rPr>
      <t>SUMAS IGUALES</t>
    </r>
  </si>
  <si>
    <r>
      <rPr>
        <sz val="11"/>
        <rFont val="Verdana"/>
        <family val="2"/>
      </rPr>
      <t>Según con los datos del inventario No. 1, el Patrimonio Neto del almacén "El Amanecer"</t>
    </r>
  </si>
  <si>
    <r>
      <rPr>
        <sz val="11"/>
        <rFont val="Verdana"/>
        <family val="2"/>
      </rPr>
      <t>propiedad del señor Carlos Eduardo Aldana Cabrera, asciende a la cantidad de</t>
    </r>
  </si>
  <si>
    <r>
      <rPr>
        <sz val="11"/>
        <rFont val="Verdana"/>
        <family val="2"/>
      </rPr>
      <t>doscientos sesenta y cinco mil ochocientos cincuenta y ocho quetzales con setenta y</t>
    </r>
  </si>
  <si>
    <r>
      <rPr>
        <sz val="11"/>
        <rFont val="Verdana"/>
        <family val="2"/>
      </rPr>
      <t>cinco centavos (Q265,858.75). - - - - - - - - - - - - - - - - - - - - - - - - - - - - - - - - - - - - - - - - - - - - - - - - -</t>
    </r>
  </si>
  <si>
    <r>
      <rPr>
        <sz val="10"/>
        <rFont val="Verdana"/>
        <family val="2"/>
      </rPr>
      <t>Guatemala, 01 de enero de 2018</t>
    </r>
  </si>
  <si>
    <t xml:space="preserve">Vienen </t>
  </si>
  <si>
    <t>Activo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</si>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</sst>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Q&quot;#,##0.00"/>
  </numFmts>
  <fonts count="14" x14ac:knownFonts="1">
    <font>
      <sz val="11"/>
      <color theme="1"/>
      <name val="Calibri"/>
      <family val="2"/>
      <scheme val="minor"/>
    </font>
    <font>
      <b/>
      <sz val="11"/>
      <name val="Tahoma"/>
    </font>
    <font>
      <b/>
      <sz val="11"/>
      <name val="Tahoma"/>
      <family val="2"/>
    </font>
    <font>
      <sz val="11"/>
      <name val="Verdana"/>
    </font>
    <font>
      <u/>
      <sz val="11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sz val="10"/>
      <name val="Verdana"/>
    </font>
    <font>
      <sz val="10"/>
      <name val="Verdana"/>
      <family val="2"/>
    </font>
    <font>
      <sz val="10"/>
      <color rgb="FF000000"/>
      <name val="Verdana"/>
      <family val="2"/>
    </font>
    <font>
      <b/>
      <u/>
      <sz val="11"/>
      <name val="Tahoma"/>
      <family val="2"/>
    </font>
    <font>
      <b/>
      <sz val="14"/>
      <name val="Tahoma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rgb="FFFF3300"/>
      </left>
      <right/>
      <top style="thin">
        <color rgb="FF006FC0"/>
      </top>
      <bottom style="thin">
        <color rgb="FF006FC0"/>
      </bottom>
      <diagonal/>
    </border>
    <border>
      <left/>
      <right/>
      <top style="thin">
        <color rgb="FF006FC0"/>
      </top>
      <bottom style="thin">
        <color rgb="FF006FC0"/>
      </bottom>
      <diagonal/>
    </border>
    <border>
      <left/>
      <right style="thin">
        <color rgb="FFFF3300"/>
      </right>
      <top style="thin">
        <color rgb="FF006FC0"/>
      </top>
      <bottom style="thin">
        <color rgb="FF006FC0"/>
      </bottom>
      <diagonal/>
    </border>
    <border>
      <left/>
      <right style="thin">
        <color rgb="FFFF3300"/>
      </right>
      <top style="thin">
        <color rgb="FF006FC0"/>
      </top>
      <bottom style="thin">
        <color rgb="FF000000"/>
      </bottom>
      <diagonal/>
    </border>
    <border>
      <left/>
      <right style="thin">
        <color rgb="FFFF3300"/>
      </right>
      <top style="thin">
        <color rgb="FF000000"/>
      </top>
      <bottom style="thin">
        <color rgb="FF006FC0"/>
      </bottom>
      <diagonal/>
    </border>
    <border>
      <left/>
      <right/>
      <top style="thin">
        <color rgb="FFFF3300"/>
      </top>
      <bottom style="thin">
        <color rgb="FF006FC0"/>
      </bottom>
      <diagonal/>
    </border>
    <border>
      <left/>
      <right style="thin">
        <color rgb="FFFF3300"/>
      </right>
      <top style="thin">
        <color rgb="FFFF3300"/>
      </top>
      <bottom style="thin">
        <color rgb="FF006FC0"/>
      </bottom>
      <diagonal/>
    </border>
    <border>
      <left/>
      <right style="thin">
        <color rgb="FFFF33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6FC0"/>
      </bottom>
      <diagonal/>
    </border>
    <border>
      <left/>
      <right style="thin">
        <color rgb="FFFF3300"/>
      </right>
      <top/>
      <bottom style="thin">
        <color rgb="FF006FC0"/>
      </bottom>
      <diagonal/>
    </border>
    <border>
      <left/>
      <right/>
      <top style="thin">
        <color rgb="FF000000"/>
      </top>
      <bottom style="thin">
        <color rgb="FF006FC0"/>
      </bottom>
      <diagonal/>
    </border>
    <border>
      <left/>
      <right/>
      <top style="thin">
        <color rgb="FF006F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6FC0"/>
      </bottom>
      <diagonal/>
    </border>
    <border>
      <left style="double">
        <color rgb="FFFF0000"/>
      </left>
      <right style="double">
        <color rgb="FFFF0000"/>
      </right>
      <top style="thin">
        <color rgb="FF006FC0"/>
      </top>
      <bottom style="thin">
        <color rgb="FF006FC0"/>
      </bottom>
      <diagonal/>
    </border>
    <border>
      <left style="double">
        <color rgb="FFFF0000"/>
      </left>
      <right style="double">
        <color rgb="FFFF0000"/>
      </right>
      <top style="thin">
        <color rgb="FFFF3300"/>
      </top>
      <bottom style="thin">
        <color rgb="FF006FC0"/>
      </bottom>
      <diagonal/>
    </border>
    <border>
      <left style="double">
        <color rgb="FFFF0000"/>
      </left>
      <right style="double">
        <color rgb="FFFF0000"/>
      </right>
      <top style="thin">
        <color rgb="FFFF33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6F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6FC0"/>
      </bottom>
      <diagonal/>
    </border>
    <border>
      <left/>
      <right style="double">
        <color rgb="FFFF0000"/>
      </right>
      <top style="double">
        <color rgb="FFFF0000"/>
      </top>
      <bottom style="thin">
        <color rgb="FF006FC0"/>
      </bottom>
      <diagonal/>
    </border>
    <border>
      <left style="double">
        <color rgb="FFFF0000"/>
      </left>
      <right/>
      <top style="thin">
        <color rgb="FF006FC0"/>
      </top>
      <bottom style="thin">
        <color rgb="FF006FC0"/>
      </bottom>
      <diagonal/>
    </border>
    <border>
      <left/>
      <right style="double">
        <color rgb="FFFF0000"/>
      </right>
      <top style="thin">
        <color rgb="FF006FC0"/>
      </top>
      <bottom style="thin">
        <color rgb="FF006FC0"/>
      </bottom>
      <diagonal/>
    </border>
    <border>
      <left style="double">
        <color rgb="FFFF0000"/>
      </left>
      <right/>
      <top style="thin">
        <color rgb="FF006FC0"/>
      </top>
      <bottom style="thin">
        <color rgb="FF000000"/>
      </bottom>
      <diagonal/>
    </border>
    <border>
      <left/>
      <right style="double">
        <color rgb="FFFF0000"/>
      </right>
      <top style="thin">
        <color rgb="FF006FC0"/>
      </top>
      <bottom style="thin">
        <color rgb="FF000000"/>
      </bottom>
      <diagonal/>
    </border>
    <border>
      <left style="double">
        <color rgb="FFFF0000"/>
      </left>
      <right/>
      <top style="thin">
        <color rgb="FF000000"/>
      </top>
      <bottom style="thin">
        <color rgb="FF006FC0"/>
      </bottom>
      <diagonal/>
    </border>
    <border>
      <left/>
      <right style="double">
        <color rgb="FFFF0000"/>
      </right>
      <top style="thin">
        <color rgb="FF000000"/>
      </top>
      <bottom style="thin">
        <color rgb="FF006FC0"/>
      </bottom>
      <diagonal/>
    </border>
    <border>
      <left style="double">
        <color rgb="FFFF0000"/>
      </left>
      <right/>
      <top style="thin">
        <color rgb="FFFF3300"/>
      </top>
      <bottom style="thin">
        <color rgb="FF006FC0"/>
      </bottom>
      <diagonal/>
    </border>
    <border>
      <left/>
      <right style="double">
        <color rgb="FFFF0000"/>
      </right>
      <top style="thin">
        <color rgb="FFFF3300"/>
      </top>
      <bottom style="thin">
        <color rgb="FF006FC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6FC0"/>
      </top>
      <bottom style="double">
        <color rgb="FFFF0000"/>
      </bottom>
      <diagonal/>
    </border>
    <border>
      <left/>
      <right style="thin">
        <color rgb="FFFF3300"/>
      </right>
      <top style="thin">
        <color rgb="FF006F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6FC0"/>
      </top>
      <bottom/>
      <diagonal/>
    </border>
    <border>
      <left/>
      <right style="thin">
        <color rgb="FFFF3300"/>
      </right>
      <top style="thin">
        <color rgb="FF006FC0"/>
      </top>
      <bottom/>
      <diagonal/>
    </border>
    <border>
      <left style="thin">
        <color rgb="FFFF3300"/>
      </left>
      <right/>
      <top style="thin">
        <color rgb="FF006FC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8" xfId="0" applyBorder="1"/>
    <xf numFmtId="0" fontId="0" fillId="0" borderId="0" xfId="0" applyBorder="1"/>
    <xf numFmtId="4" fontId="6" fillId="0" borderId="13" xfId="0" applyNumberFormat="1" applyFont="1" applyBorder="1" applyAlignment="1">
      <alignment horizontal="right" vertical="top" shrinkToFit="1"/>
    </xf>
    <xf numFmtId="0" fontId="7" fillId="0" borderId="12" xfId="0" applyFont="1" applyBorder="1" applyAlignment="1">
      <alignment horizontal="right" vertical="top" wrapText="1"/>
    </xf>
    <xf numFmtId="4" fontId="6" fillId="0" borderId="14" xfId="0" applyNumberFormat="1" applyFont="1" applyBorder="1" applyAlignment="1">
      <alignment horizontal="right" vertical="top" shrinkToFit="1"/>
    </xf>
    <xf numFmtId="2" fontId="6" fillId="0" borderId="13" xfId="0" applyNumberFormat="1" applyFont="1" applyBorder="1" applyAlignment="1">
      <alignment horizontal="right" vertical="top" shrinkToFit="1"/>
    </xf>
    <xf numFmtId="4" fontId="6" fillId="0" borderId="15" xfId="0" applyNumberFormat="1" applyFont="1" applyBorder="1" applyAlignment="1">
      <alignment horizontal="right" vertical="top" shrinkToFit="1"/>
    </xf>
    <xf numFmtId="4" fontId="6" fillId="0" borderId="17" xfId="0" applyNumberFormat="1" applyFont="1" applyBorder="1" applyAlignment="1">
      <alignment horizontal="right" vertical="top" shrinkToFit="1"/>
    </xf>
    <xf numFmtId="4" fontId="6" fillId="0" borderId="18" xfId="0" applyNumberFormat="1" applyFont="1" applyBorder="1" applyAlignment="1">
      <alignment horizontal="right" vertical="top" shrinkToFit="1"/>
    </xf>
    <xf numFmtId="0" fontId="0" fillId="0" borderId="11" xfId="0" applyBorder="1" applyAlignment="1">
      <alignment horizontal="left" wrapText="1"/>
    </xf>
    <xf numFmtId="0" fontId="3" fillId="0" borderId="12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2" borderId="24" xfId="0" applyFill="1" applyBorder="1" applyAlignment="1">
      <alignment horizontal="left" wrapText="1"/>
    </xf>
    <xf numFmtId="0" fontId="2" fillId="2" borderId="26" xfId="0" applyFont="1" applyFill="1" applyBorder="1" applyAlignment="1">
      <alignment vertical="top" wrapText="1"/>
    </xf>
    <xf numFmtId="0" fontId="0" fillId="2" borderId="23" xfId="0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1" fontId="6" fillId="2" borderId="24" xfId="0" applyNumberFormat="1" applyFont="1" applyFill="1" applyBorder="1" applyAlignment="1">
      <alignment horizontal="right" vertical="top" shrinkToFit="1"/>
    </xf>
    <xf numFmtId="0" fontId="0" fillId="2" borderId="25" xfId="0" applyFill="1" applyBorder="1" applyAlignment="1">
      <alignment horizontal="left" wrapText="1"/>
    </xf>
    <xf numFmtId="4" fontId="9" fillId="0" borderId="12" xfId="0" applyNumberFormat="1" applyFont="1" applyBorder="1" applyAlignment="1">
      <alignment horizontal="right" vertical="top" shrinkToFit="1"/>
    </xf>
    <xf numFmtId="2" fontId="9" fillId="0" borderId="12" xfId="0" applyNumberFormat="1" applyFont="1" applyBorder="1" applyAlignment="1">
      <alignment horizontal="right" vertical="top" shrinkToFit="1"/>
    </xf>
    <xf numFmtId="0" fontId="3" fillId="0" borderId="1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4" fontId="6" fillId="0" borderId="33" xfId="0" applyNumberFormat="1" applyFont="1" applyBorder="1" applyAlignment="1">
      <alignment horizontal="right" vertical="top" shrinkToFit="1"/>
    </xf>
    <xf numFmtId="0" fontId="3" fillId="0" borderId="34" xfId="0" applyFont="1" applyBorder="1" applyAlignment="1">
      <alignment horizontal="center" vertical="top" wrapText="1"/>
    </xf>
    <xf numFmtId="2" fontId="6" fillId="0" borderId="35" xfId="0" applyNumberFormat="1" applyFont="1" applyBorder="1" applyAlignment="1">
      <alignment horizontal="right" vertical="top" shrinkToFit="1"/>
    </xf>
    <xf numFmtId="4" fontId="6" fillId="0" borderId="35" xfId="0" applyNumberFormat="1" applyFont="1" applyBorder="1" applyAlignment="1">
      <alignment horizontal="right" vertical="top" shrinkToFit="1"/>
    </xf>
    <xf numFmtId="2" fontId="6" fillId="0" borderId="33" xfId="0" applyNumberFormat="1" applyFont="1" applyBorder="1" applyAlignment="1">
      <alignment horizontal="right" vertical="top" shrinkToFit="1"/>
    </xf>
    <xf numFmtId="0" fontId="3" fillId="0" borderId="36" xfId="0" applyFont="1" applyBorder="1" applyAlignment="1">
      <alignment horizontal="center" vertical="top" wrapText="1"/>
    </xf>
    <xf numFmtId="4" fontId="6" fillId="0" borderId="37" xfId="0" applyNumberFormat="1" applyFont="1" applyBorder="1" applyAlignment="1">
      <alignment horizontal="right" vertical="top" shrinkToFit="1"/>
    </xf>
    <xf numFmtId="0" fontId="3" fillId="0" borderId="38" xfId="0" applyFont="1" applyBorder="1" applyAlignment="1">
      <alignment horizontal="center" vertical="top" wrapText="1"/>
    </xf>
    <xf numFmtId="4" fontId="6" fillId="0" borderId="39" xfId="0" applyNumberFormat="1" applyFont="1" applyBorder="1" applyAlignment="1">
      <alignment horizontal="right" vertical="top" shrinkToFit="1"/>
    </xf>
    <xf numFmtId="0" fontId="3" fillId="0" borderId="40" xfId="0" applyFont="1" applyBorder="1" applyAlignment="1">
      <alignment horizontal="center" vertical="top" wrapText="1"/>
    </xf>
    <xf numFmtId="4" fontId="6" fillId="0" borderId="41" xfId="0" applyNumberFormat="1" applyFont="1" applyBorder="1" applyAlignment="1">
      <alignment horizontal="right" vertical="top" shrinkToFit="1"/>
    </xf>
    <xf numFmtId="0" fontId="3" fillId="0" borderId="1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center" vertical="top" wrapText="1"/>
    </xf>
    <xf numFmtId="4" fontId="6" fillId="0" borderId="31" xfId="0" applyNumberFormat="1" applyFont="1" applyBorder="1" applyAlignment="1">
      <alignment horizontal="right" vertical="top" shrinkToFit="1"/>
    </xf>
    <xf numFmtId="0" fontId="0" fillId="0" borderId="12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4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/>
    <xf numFmtId="4" fontId="0" fillId="0" borderId="0" xfId="0" applyNumberFormat="1"/>
    <xf numFmtId="4" fontId="13" fillId="0" borderId="0" xfId="0" applyNumberFormat="1" applyFont="1"/>
    <xf numFmtId="4" fontId="6" fillId="0" borderId="0" xfId="0" applyNumberFormat="1" applyFont="1" applyBorder="1" applyAlignment="1">
      <alignment horizontal="right" vertical="top" shrinkToFi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3" fillId="0" borderId="12" xfId="0" applyFont="1" applyBorder="1" applyAlignment="1">
      <alignment horizontal="left" vertical="top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7" fillId="0" borderId="12" xfId="0" applyFont="1" applyBorder="1" applyAlignment="1">
      <alignment horizontal="left" vertical="top" wrapText="1" indent="1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0" fillId="0" borderId="28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" fillId="0" borderId="1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2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" fillId="0" borderId="4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2" xfId="0" applyFont="1" applyBorder="1" applyAlignment="1">
      <alignment horizontal="left" vertical="top" wrapText="1" indent="14"/>
    </xf>
    <xf numFmtId="0" fontId="1" fillId="0" borderId="12" xfId="0" applyFont="1" applyBorder="1" applyAlignment="1">
      <alignment horizontal="left" vertical="top" wrapText="1" indent="10"/>
    </xf>
    <xf numFmtId="0" fontId="0" fillId="0" borderId="0" xfId="0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46" xfId="0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3" fillId="0" borderId="2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 indent="35"/>
    </xf>
    <xf numFmtId="0" fontId="7" fillId="0" borderId="13" xfId="0" applyFont="1" applyBorder="1" applyAlignment="1">
      <alignment horizontal="left" vertical="top" wrapText="1" indent="35"/>
    </xf>
    <xf numFmtId="165" fontId="0" fillId="0" borderId="36" xfId="0" applyNumberFormat="1" applyBorder="1" applyAlignment="1">
      <alignment wrapText="1"/>
    </xf>
    <xf numFmtId="0" fontId="3" fillId="0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25971</xdr:colOff>
      <xdr:row>9</xdr:row>
      <xdr:rowOff>185991</xdr:rowOff>
    </xdr:from>
    <xdr:ext cx="1059815" cy="7620"/>
    <xdr:sp macro="" textlink="">
      <xdr:nvSpPr>
        <xdr:cNvPr id="7" name="Shape 2">
          <a:extLst>
            <a:ext uri="{FF2B5EF4-FFF2-40B4-BE49-F238E27FC236}">
              <a16:creationId xmlns:a16="http://schemas.microsoft.com/office/drawing/2014/main" id="{62E4BAA8-5FEA-48F5-9251-7A4B1CD279FC}"/>
            </a:ext>
          </a:extLst>
        </xdr:cNvPr>
        <xdr:cNvSpPr/>
      </xdr:nvSpPr>
      <xdr:spPr>
        <a:xfrm>
          <a:off x="879411" y="2075751"/>
          <a:ext cx="1059815" cy="7620"/>
        </a:xfrm>
        <a:custGeom>
          <a:avLst/>
          <a:gdLst/>
          <a:ahLst/>
          <a:cxnLst/>
          <a:rect l="0" t="0" r="0" b="0"/>
          <a:pathLst>
            <a:path w="1059815" h="7620">
              <a:moveTo>
                <a:pt x="1059484" y="0"/>
              </a:moveTo>
              <a:lnTo>
                <a:pt x="0" y="0"/>
              </a:lnTo>
              <a:lnTo>
                <a:pt x="0" y="7619"/>
              </a:lnTo>
              <a:lnTo>
                <a:pt x="1059484" y="7619"/>
              </a:lnTo>
              <a:lnTo>
                <a:pt x="1059484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BE3F-64F8-4848-ADA6-7A50C42B20EA}">
  <dimension ref="A1:J220"/>
  <sheetViews>
    <sheetView tabSelected="1" topLeftCell="A70" zoomScaleNormal="100" workbookViewId="0">
      <selection activeCell="H56" sqref="H56:I56"/>
    </sheetView>
  </sheetViews>
  <sheetFormatPr baseColWidth="10" defaultRowHeight="14.4" x14ac:dyDescent="0.3"/>
  <cols>
    <col min="1" max="1" width="3.109375" customWidth="1"/>
    <col min="2" max="2" width="4.6640625" customWidth="1"/>
    <col min="3" max="3" width="61.44140625" customWidth="1"/>
    <col min="4" max="4" width="5.44140625" customWidth="1"/>
    <col min="5" max="5" width="17.5546875" customWidth="1"/>
    <col min="6" max="6" width="3.21875" customWidth="1"/>
    <col min="7" max="7" width="22.5546875" customWidth="1"/>
    <col min="8" max="8" width="3.33203125" customWidth="1"/>
    <col min="9" max="9" width="27.33203125" customWidth="1"/>
  </cols>
  <sheetData>
    <row r="1" spans="1:9" ht="20.399999999999999" customHeight="1" thickTop="1" x14ac:dyDescent="0.3">
      <c r="A1" s="76"/>
      <c r="B1" s="77"/>
      <c r="C1" s="77"/>
      <c r="D1" s="77"/>
      <c r="E1" s="77"/>
      <c r="F1" s="77"/>
      <c r="G1" s="77"/>
      <c r="H1" s="77"/>
      <c r="I1" s="78"/>
    </row>
    <row r="2" spans="1:9" ht="24.6" customHeight="1" thickBot="1" x14ac:dyDescent="0.35">
      <c r="A2" s="79"/>
      <c r="B2" s="80"/>
      <c r="C2" s="80"/>
      <c r="D2" s="80"/>
      <c r="E2" s="80"/>
      <c r="F2" s="80"/>
      <c r="G2" s="80"/>
      <c r="H2" s="80"/>
      <c r="I2" s="81"/>
    </row>
    <row r="3" spans="1:9" ht="24.6" customHeight="1" thickTop="1" thickBot="1" x14ac:dyDescent="0.35">
      <c r="A3" s="12"/>
      <c r="B3" s="16"/>
      <c r="C3" s="88" t="s">
        <v>90</v>
      </c>
      <c r="D3" s="89"/>
      <c r="E3" s="89"/>
      <c r="F3" s="89"/>
      <c r="G3" s="89"/>
      <c r="H3" s="89"/>
      <c r="I3" s="90"/>
    </row>
    <row r="4" spans="1:9" ht="15" customHeight="1" thickTop="1" x14ac:dyDescent="0.3">
      <c r="A4" s="1"/>
      <c r="B4" s="15"/>
      <c r="C4" s="59" t="s">
        <v>0</v>
      </c>
      <c r="D4" s="59"/>
      <c r="E4" s="59"/>
      <c r="F4" s="60"/>
      <c r="G4" s="61"/>
      <c r="H4" s="52"/>
      <c r="I4" s="53"/>
    </row>
    <row r="5" spans="1:9" ht="14.4" customHeight="1" x14ac:dyDescent="0.3">
      <c r="A5" s="1"/>
      <c r="B5" s="13"/>
      <c r="C5" s="54" t="s">
        <v>1</v>
      </c>
      <c r="D5" s="54"/>
      <c r="E5" s="54"/>
      <c r="F5" s="55"/>
      <c r="G5" s="56"/>
      <c r="H5" s="57"/>
      <c r="I5" s="58"/>
    </row>
    <row r="6" spans="1:9" ht="14.4" customHeight="1" x14ac:dyDescent="0.3">
      <c r="A6" s="1"/>
      <c r="B6" s="13"/>
      <c r="C6" s="54" t="s">
        <v>2</v>
      </c>
      <c r="D6" s="54"/>
      <c r="E6" s="54"/>
      <c r="F6" s="26" t="s">
        <v>3</v>
      </c>
      <c r="G6" s="27">
        <v>1200</v>
      </c>
      <c r="H6" s="57"/>
      <c r="I6" s="58"/>
    </row>
    <row r="7" spans="1:9" ht="14.4" customHeight="1" x14ac:dyDescent="0.3">
      <c r="A7" s="1"/>
      <c r="B7" s="13"/>
      <c r="C7" s="54" t="s">
        <v>4</v>
      </c>
      <c r="D7" s="54"/>
      <c r="E7" s="54"/>
      <c r="F7" s="28" t="s">
        <v>3</v>
      </c>
      <c r="G7" s="29">
        <v>125.55</v>
      </c>
      <c r="H7" s="21" t="s">
        <v>3</v>
      </c>
      <c r="I7" s="3">
        <v>1325.55</v>
      </c>
    </row>
    <row r="8" spans="1:9" ht="14.4" customHeight="1" x14ac:dyDescent="0.3">
      <c r="A8" s="1"/>
      <c r="B8" s="13"/>
      <c r="C8" s="54" t="s">
        <v>5</v>
      </c>
      <c r="D8" s="54"/>
      <c r="E8" s="54"/>
      <c r="F8" s="63"/>
      <c r="G8" s="64"/>
      <c r="H8" s="57"/>
      <c r="I8" s="58"/>
    </row>
    <row r="9" spans="1:9" ht="14.4" customHeight="1" x14ac:dyDescent="0.3">
      <c r="A9" s="1"/>
      <c r="B9" s="13"/>
      <c r="C9" s="54" t="s">
        <v>6</v>
      </c>
      <c r="D9" s="54"/>
      <c r="E9" s="54"/>
      <c r="F9" s="55"/>
      <c r="G9" s="56"/>
      <c r="H9" s="21" t="s">
        <v>3</v>
      </c>
      <c r="I9" s="3">
        <v>8500</v>
      </c>
    </row>
    <row r="10" spans="1:9" ht="14.4" customHeight="1" x14ac:dyDescent="0.3">
      <c r="A10" s="1"/>
      <c r="B10" s="13"/>
      <c r="C10" s="54" t="s">
        <v>7</v>
      </c>
      <c r="D10" s="54"/>
      <c r="E10" s="54"/>
      <c r="F10" s="55"/>
      <c r="G10" s="56"/>
      <c r="H10" s="57"/>
      <c r="I10" s="58"/>
    </row>
    <row r="11" spans="1:9" ht="14.4" customHeight="1" x14ac:dyDescent="0.3">
      <c r="A11" s="1"/>
      <c r="B11" s="13"/>
      <c r="C11" s="54" t="s">
        <v>8</v>
      </c>
      <c r="D11" s="54"/>
      <c r="E11" s="54"/>
      <c r="F11" s="55"/>
      <c r="G11" s="56"/>
      <c r="H11" s="57"/>
      <c r="I11" s="58"/>
    </row>
    <row r="12" spans="1:9" ht="14.4" customHeight="1" x14ac:dyDescent="0.3">
      <c r="A12" s="1"/>
      <c r="B12" s="13"/>
      <c r="C12" s="11" t="s">
        <v>9</v>
      </c>
      <c r="D12" s="62" t="s">
        <v>10</v>
      </c>
      <c r="E12" s="62"/>
      <c r="F12" s="55"/>
      <c r="G12" s="56"/>
      <c r="H12" s="21" t="s">
        <v>3</v>
      </c>
      <c r="I12" s="3">
        <v>43963.199999999997</v>
      </c>
    </row>
    <row r="13" spans="1:9" ht="14.4" customHeight="1" x14ac:dyDescent="0.3">
      <c r="A13" s="1"/>
      <c r="B13" s="13"/>
      <c r="C13" s="54" t="s">
        <v>11</v>
      </c>
      <c r="D13" s="54"/>
      <c r="E13" s="54"/>
      <c r="F13" s="55"/>
      <c r="G13" s="56"/>
      <c r="H13" s="57"/>
      <c r="I13" s="58"/>
    </row>
    <row r="14" spans="1:9" ht="14.4" customHeight="1" x14ac:dyDescent="0.3">
      <c r="A14" s="1"/>
      <c r="B14" s="13"/>
      <c r="C14" s="54" t="s">
        <v>12</v>
      </c>
      <c r="D14" s="54"/>
      <c r="E14" s="54"/>
      <c r="F14" s="55"/>
      <c r="G14" s="56"/>
      <c r="H14" s="57"/>
      <c r="I14" s="58"/>
    </row>
    <row r="15" spans="1:9" x14ac:dyDescent="0.3">
      <c r="A15" s="1"/>
      <c r="B15" s="17">
        <v>15</v>
      </c>
      <c r="C15" s="11" t="s">
        <v>13</v>
      </c>
      <c r="D15" s="4" t="s">
        <v>14</v>
      </c>
      <c r="E15" s="19">
        <v>3400</v>
      </c>
      <c r="F15" s="26" t="s">
        <v>3</v>
      </c>
      <c r="G15" s="27">
        <v>51000</v>
      </c>
      <c r="H15" s="57"/>
      <c r="I15" s="58"/>
    </row>
    <row r="16" spans="1:9" x14ac:dyDescent="0.3">
      <c r="A16" s="1"/>
      <c r="B16" s="17">
        <v>15</v>
      </c>
      <c r="C16" s="11" t="s">
        <v>15</v>
      </c>
      <c r="D16" s="4" t="s">
        <v>14</v>
      </c>
      <c r="E16" s="19">
        <v>2100</v>
      </c>
      <c r="F16" s="26" t="s">
        <v>3</v>
      </c>
      <c r="G16" s="27">
        <v>31500</v>
      </c>
      <c r="H16" s="57"/>
      <c r="I16" s="58"/>
    </row>
    <row r="17" spans="1:9" x14ac:dyDescent="0.3">
      <c r="A17" s="1"/>
      <c r="B17" s="17">
        <v>15</v>
      </c>
      <c r="C17" s="11" t="s">
        <v>16</v>
      </c>
      <c r="D17" s="4" t="s">
        <v>14</v>
      </c>
      <c r="E17" s="20">
        <v>910</v>
      </c>
      <c r="F17" s="26" t="s">
        <v>3</v>
      </c>
      <c r="G17" s="27">
        <v>13650</v>
      </c>
      <c r="H17" s="57"/>
      <c r="I17" s="58"/>
    </row>
    <row r="18" spans="1:9" ht="14.4" customHeight="1" x14ac:dyDescent="0.3">
      <c r="A18" s="1"/>
      <c r="B18" s="13"/>
      <c r="C18" s="54" t="s">
        <v>17</v>
      </c>
      <c r="D18" s="54"/>
      <c r="E18" s="54"/>
      <c r="F18" s="55"/>
      <c r="G18" s="56"/>
      <c r="H18" s="57"/>
      <c r="I18" s="58"/>
    </row>
    <row r="19" spans="1:9" ht="14.4" customHeight="1" x14ac:dyDescent="0.3">
      <c r="A19" s="1"/>
      <c r="B19" s="17">
        <v>10</v>
      </c>
      <c r="C19" s="54" t="s">
        <v>18</v>
      </c>
      <c r="D19" s="54"/>
      <c r="E19" s="54"/>
      <c r="F19" s="55"/>
      <c r="G19" s="56"/>
      <c r="H19" s="57"/>
      <c r="I19" s="58"/>
    </row>
    <row r="20" spans="1:9" x14ac:dyDescent="0.3">
      <c r="A20" s="1"/>
      <c r="B20" s="13"/>
      <c r="C20" s="11" t="s">
        <v>19</v>
      </c>
      <c r="D20" s="4" t="s">
        <v>14</v>
      </c>
      <c r="E20" s="19">
        <v>1450</v>
      </c>
      <c r="F20" s="26" t="s">
        <v>3</v>
      </c>
      <c r="G20" s="27">
        <v>14500</v>
      </c>
      <c r="H20" s="57"/>
      <c r="I20" s="58"/>
    </row>
    <row r="21" spans="1:9" x14ac:dyDescent="0.3">
      <c r="A21" s="1"/>
      <c r="B21" s="17">
        <v>10</v>
      </c>
      <c r="C21" s="11" t="s">
        <v>20</v>
      </c>
      <c r="D21" s="4" t="s">
        <v>14</v>
      </c>
      <c r="E21" s="20">
        <v>675</v>
      </c>
      <c r="F21" s="26" t="s">
        <v>3</v>
      </c>
      <c r="G21" s="27">
        <v>6750</v>
      </c>
      <c r="H21" s="57"/>
      <c r="I21" s="58"/>
    </row>
    <row r="22" spans="1:9" ht="14.4" customHeight="1" x14ac:dyDescent="0.3">
      <c r="A22" s="1"/>
      <c r="B22" s="13"/>
      <c r="C22" s="54" t="s">
        <v>21</v>
      </c>
      <c r="D22" s="54"/>
      <c r="E22" s="54"/>
      <c r="F22" s="55"/>
      <c r="G22" s="56"/>
      <c r="H22" s="57"/>
      <c r="I22" s="58"/>
    </row>
    <row r="23" spans="1:9" x14ac:dyDescent="0.3">
      <c r="A23" s="1"/>
      <c r="B23" s="17">
        <v>15</v>
      </c>
      <c r="C23" s="11" t="s">
        <v>22</v>
      </c>
      <c r="D23" s="4" t="s">
        <v>14</v>
      </c>
      <c r="E23" s="19">
        <v>2100</v>
      </c>
      <c r="F23" s="26" t="s">
        <v>3</v>
      </c>
      <c r="G23" s="27">
        <v>31500</v>
      </c>
      <c r="H23" s="57"/>
      <c r="I23" s="58"/>
    </row>
    <row r="24" spans="1:9" x14ac:dyDescent="0.3">
      <c r="A24" s="1"/>
      <c r="B24" s="17">
        <v>15</v>
      </c>
      <c r="C24" s="11" t="s">
        <v>23</v>
      </c>
      <c r="D24" s="4" t="s">
        <v>14</v>
      </c>
      <c r="E24" s="19">
        <v>1215</v>
      </c>
      <c r="F24" s="26" t="s">
        <v>3</v>
      </c>
      <c r="G24" s="27">
        <v>18225</v>
      </c>
      <c r="H24" s="57"/>
      <c r="I24" s="58"/>
    </row>
    <row r="25" spans="1:9" ht="14.4" customHeight="1" x14ac:dyDescent="0.3">
      <c r="A25" s="1"/>
      <c r="B25" s="13"/>
      <c r="C25" s="54" t="s">
        <v>24</v>
      </c>
      <c r="D25" s="54"/>
      <c r="E25" s="54"/>
      <c r="F25" s="55"/>
      <c r="G25" s="56"/>
      <c r="H25" s="57"/>
      <c r="I25" s="58"/>
    </row>
    <row r="26" spans="1:9" x14ac:dyDescent="0.3">
      <c r="A26" s="1"/>
      <c r="B26" s="17">
        <v>20</v>
      </c>
      <c r="C26" s="11" t="s">
        <v>25</v>
      </c>
      <c r="D26" s="4" t="s">
        <v>14</v>
      </c>
      <c r="E26" s="20">
        <v>614</v>
      </c>
      <c r="F26" s="26" t="s">
        <v>3</v>
      </c>
      <c r="G26" s="27">
        <v>12280</v>
      </c>
      <c r="H26" s="57"/>
      <c r="I26" s="58"/>
    </row>
    <row r="27" spans="1:9" ht="14.4" customHeight="1" x14ac:dyDescent="0.3">
      <c r="A27" s="1"/>
      <c r="B27" s="13"/>
      <c r="C27" s="54" t="s">
        <v>26</v>
      </c>
      <c r="D27" s="54"/>
      <c r="E27" s="54"/>
      <c r="F27" s="55"/>
      <c r="G27" s="56"/>
      <c r="H27" s="57"/>
      <c r="I27" s="58"/>
    </row>
    <row r="28" spans="1:9" x14ac:dyDescent="0.3">
      <c r="A28" s="1"/>
      <c r="B28" s="17">
        <v>20</v>
      </c>
      <c r="C28" s="11" t="s">
        <v>27</v>
      </c>
      <c r="D28" s="4" t="s">
        <v>14</v>
      </c>
      <c r="E28" s="20">
        <v>180</v>
      </c>
      <c r="F28" s="28" t="s">
        <v>3</v>
      </c>
      <c r="G28" s="30">
        <v>3600</v>
      </c>
      <c r="H28" s="21" t="s">
        <v>3</v>
      </c>
      <c r="I28" s="3">
        <v>183005</v>
      </c>
    </row>
    <row r="29" spans="1:9" ht="14.4" customHeight="1" x14ac:dyDescent="0.3">
      <c r="A29" s="1"/>
      <c r="B29" s="13"/>
      <c r="C29" s="54" t="s">
        <v>28</v>
      </c>
      <c r="D29" s="54"/>
      <c r="E29" s="54"/>
      <c r="F29" s="63"/>
      <c r="G29" s="64"/>
      <c r="H29" s="57"/>
      <c r="I29" s="58"/>
    </row>
    <row r="30" spans="1:9" x14ac:dyDescent="0.3">
      <c r="A30" s="1"/>
      <c r="B30" s="17">
        <v>100</v>
      </c>
      <c r="C30" s="11" t="s">
        <v>29</v>
      </c>
      <c r="D30" s="4" t="s">
        <v>14</v>
      </c>
      <c r="E30" s="20">
        <v>2</v>
      </c>
      <c r="F30" s="26" t="s">
        <v>3</v>
      </c>
      <c r="G30" s="31">
        <v>200</v>
      </c>
      <c r="H30" s="57"/>
      <c r="I30" s="58"/>
    </row>
    <row r="31" spans="1:9" x14ac:dyDescent="0.3">
      <c r="A31" s="1"/>
      <c r="B31" s="17">
        <v>24</v>
      </c>
      <c r="C31" s="11" t="s">
        <v>30</v>
      </c>
      <c r="D31" s="4" t="s">
        <v>14</v>
      </c>
      <c r="E31" s="20">
        <v>12.5</v>
      </c>
      <c r="F31" s="26" t="s">
        <v>3</v>
      </c>
      <c r="G31" s="31">
        <v>300</v>
      </c>
      <c r="H31" s="57"/>
      <c r="I31" s="58"/>
    </row>
    <row r="32" spans="1:9" x14ac:dyDescent="0.3">
      <c r="A32" s="1"/>
      <c r="B32" s="17">
        <v>100</v>
      </c>
      <c r="C32" s="11" t="s">
        <v>31</v>
      </c>
      <c r="D32" s="4" t="s">
        <v>14</v>
      </c>
      <c r="E32" s="20">
        <v>1.25</v>
      </c>
      <c r="F32" s="28" t="s">
        <v>3</v>
      </c>
      <c r="G32" s="29">
        <v>125</v>
      </c>
      <c r="H32" s="21" t="s">
        <v>3</v>
      </c>
      <c r="I32" s="6">
        <v>625</v>
      </c>
    </row>
    <row r="33" spans="1:9" ht="14.4" customHeight="1" x14ac:dyDescent="0.3">
      <c r="A33" s="1"/>
      <c r="B33" s="13"/>
      <c r="C33" s="65" t="s">
        <v>32</v>
      </c>
      <c r="D33" s="65"/>
      <c r="E33" s="65"/>
      <c r="F33" s="63"/>
      <c r="G33" s="64"/>
      <c r="H33" s="57"/>
      <c r="I33" s="58"/>
    </row>
    <row r="34" spans="1:9" ht="14.4" customHeight="1" x14ac:dyDescent="0.3">
      <c r="A34" s="1"/>
      <c r="B34" s="13"/>
      <c r="C34" s="54" t="s">
        <v>33</v>
      </c>
      <c r="D34" s="54"/>
      <c r="E34" s="54"/>
      <c r="F34" s="55"/>
      <c r="G34" s="56"/>
      <c r="H34" s="57"/>
      <c r="I34" s="58"/>
    </row>
    <row r="35" spans="1:9" ht="14.4" customHeight="1" x14ac:dyDescent="0.3">
      <c r="A35" s="1"/>
      <c r="B35" s="17">
        <v>2</v>
      </c>
      <c r="C35" s="54" t="s">
        <v>34</v>
      </c>
      <c r="D35" s="54"/>
      <c r="E35" s="54"/>
      <c r="F35" s="55"/>
      <c r="G35" s="56"/>
      <c r="H35" s="57"/>
      <c r="I35" s="58"/>
    </row>
    <row r="36" spans="1:9" x14ac:dyDescent="0.3">
      <c r="A36" s="1"/>
      <c r="B36" s="13"/>
      <c r="C36" s="11" t="s">
        <v>35</v>
      </c>
      <c r="D36" s="4" t="s">
        <v>14</v>
      </c>
      <c r="E36" s="19">
        <v>1200</v>
      </c>
      <c r="F36" s="26" t="s">
        <v>3</v>
      </c>
      <c r="G36" s="27">
        <v>2400</v>
      </c>
      <c r="H36" s="57"/>
      <c r="I36" s="58"/>
    </row>
    <row r="37" spans="1:9" x14ac:dyDescent="0.3">
      <c r="A37" s="1"/>
      <c r="B37" s="17">
        <v>1</v>
      </c>
      <c r="C37" s="11" t="s">
        <v>36</v>
      </c>
      <c r="D37" s="4" t="s">
        <v>14</v>
      </c>
      <c r="E37" s="20">
        <v>890</v>
      </c>
      <c r="F37" s="28" t="s">
        <v>3</v>
      </c>
      <c r="G37" s="29">
        <v>890</v>
      </c>
      <c r="H37" s="66"/>
      <c r="I37" s="67"/>
    </row>
    <row r="38" spans="1:9" ht="14.4" customHeight="1" x14ac:dyDescent="0.3">
      <c r="A38" s="1"/>
      <c r="B38" s="13"/>
      <c r="C38" s="65" t="s">
        <v>37</v>
      </c>
      <c r="D38" s="65"/>
      <c r="E38" s="65"/>
      <c r="F38" s="32" t="s">
        <v>3</v>
      </c>
      <c r="G38" s="33">
        <v>3290</v>
      </c>
      <c r="H38" s="22" t="s">
        <v>3</v>
      </c>
      <c r="I38" s="7">
        <v>237418.75</v>
      </c>
    </row>
    <row r="39" spans="1:9" ht="14.4" customHeight="1" x14ac:dyDescent="0.3">
      <c r="A39" s="1"/>
      <c r="B39" s="18"/>
      <c r="C39" s="68" t="s">
        <v>38</v>
      </c>
      <c r="D39" s="68"/>
      <c r="E39" s="68"/>
      <c r="F39" s="34" t="s">
        <v>3</v>
      </c>
      <c r="G39" s="35">
        <v>3290</v>
      </c>
      <c r="H39" s="23" t="s">
        <v>3</v>
      </c>
      <c r="I39" s="8">
        <v>237418.75</v>
      </c>
    </row>
    <row r="40" spans="1:9" x14ac:dyDescent="0.3">
      <c r="A40" s="1"/>
      <c r="B40" s="17">
        <v>1</v>
      </c>
      <c r="C40" s="11" t="s">
        <v>39</v>
      </c>
      <c r="D40" s="4" t="s">
        <v>14</v>
      </c>
      <c r="E40" s="19">
        <v>3400</v>
      </c>
      <c r="F40" s="26" t="s">
        <v>3</v>
      </c>
      <c r="G40" s="27">
        <v>3400</v>
      </c>
      <c r="H40" s="57"/>
      <c r="I40" s="58"/>
    </row>
    <row r="41" spans="1:9" x14ac:dyDescent="0.3">
      <c r="A41" s="1"/>
      <c r="B41" s="17">
        <v>1</v>
      </c>
      <c r="C41" s="11" t="s">
        <v>40</v>
      </c>
      <c r="D41" s="4" t="s">
        <v>14</v>
      </c>
      <c r="E41" s="20">
        <v>200</v>
      </c>
      <c r="F41" s="28" t="s">
        <v>3</v>
      </c>
      <c r="G41" s="29">
        <v>200</v>
      </c>
      <c r="H41" s="21" t="s">
        <v>3</v>
      </c>
      <c r="I41" s="3">
        <v>6890</v>
      </c>
    </row>
    <row r="42" spans="1:9" ht="14.4" customHeight="1" x14ac:dyDescent="0.3">
      <c r="A42" s="1"/>
      <c r="B42" s="13"/>
      <c r="C42" s="54" t="s">
        <v>41</v>
      </c>
      <c r="D42" s="54"/>
      <c r="E42" s="54"/>
      <c r="F42" s="63"/>
      <c r="G42" s="64"/>
      <c r="H42" s="57"/>
      <c r="I42" s="58"/>
    </row>
    <row r="43" spans="1:9" ht="14.4" customHeight="1" x14ac:dyDescent="0.3">
      <c r="A43" s="1"/>
      <c r="B43" s="17">
        <v>1</v>
      </c>
      <c r="C43" s="54" t="s">
        <v>42</v>
      </c>
      <c r="D43" s="54"/>
      <c r="E43" s="54"/>
      <c r="F43" s="55"/>
      <c r="G43" s="56"/>
      <c r="H43" s="57"/>
      <c r="I43" s="58"/>
    </row>
    <row r="44" spans="1:9" x14ac:dyDescent="0.3">
      <c r="A44" s="1"/>
      <c r="B44" s="13"/>
      <c r="C44" s="11" t="s">
        <v>43</v>
      </c>
      <c r="D44" s="4" t="s">
        <v>14</v>
      </c>
      <c r="E44" s="19">
        <v>90000</v>
      </c>
      <c r="F44" s="26" t="s">
        <v>3</v>
      </c>
      <c r="G44" s="27">
        <v>90000</v>
      </c>
      <c r="H44" s="57"/>
      <c r="I44" s="58"/>
    </row>
    <row r="45" spans="1:9" ht="14.4" customHeight="1" x14ac:dyDescent="0.3">
      <c r="A45" s="1"/>
      <c r="B45" s="17">
        <v>1</v>
      </c>
      <c r="C45" s="54" t="s">
        <v>44</v>
      </c>
      <c r="D45" s="54"/>
      <c r="E45" s="54"/>
      <c r="F45" s="55"/>
      <c r="G45" s="56"/>
      <c r="H45" s="57"/>
      <c r="I45" s="58"/>
    </row>
    <row r="46" spans="1:9" ht="14.4" customHeight="1" x14ac:dyDescent="0.3">
      <c r="A46" s="1"/>
      <c r="B46" s="13"/>
      <c r="C46" s="54" t="s">
        <v>45</v>
      </c>
      <c r="D46" s="54"/>
      <c r="E46" s="54"/>
      <c r="F46" s="55"/>
      <c r="G46" s="56"/>
      <c r="H46" s="57"/>
      <c r="I46" s="58"/>
    </row>
    <row r="47" spans="1:9" x14ac:dyDescent="0.3">
      <c r="A47" s="1"/>
      <c r="B47" s="13"/>
      <c r="C47" s="11" t="s">
        <v>46</v>
      </c>
      <c r="D47" s="4" t="s">
        <v>14</v>
      </c>
      <c r="E47" s="19">
        <v>85000</v>
      </c>
      <c r="F47" s="28" t="s">
        <v>3</v>
      </c>
      <c r="G47" s="30">
        <v>85000</v>
      </c>
      <c r="H47" s="21" t="s">
        <v>3</v>
      </c>
      <c r="I47" s="3">
        <v>175000</v>
      </c>
    </row>
    <row r="48" spans="1:9" ht="14.4" customHeight="1" x14ac:dyDescent="0.3">
      <c r="A48" s="1"/>
      <c r="B48" s="13"/>
      <c r="C48" s="54" t="s">
        <v>47</v>
      </c>
      <c r="D48" s="54"/>
      <c r="E48" s="54"/>
      <c r="F48" s="63"/>
      <c r="G48" s="64"/>
      <c r="H48" s="57"/>
      <c r="I48" s="58"/>
    </row>
    <row r="49" spans="1:10" x14ac:dyDescent="0.3">
      <c r="A49" s="1"/>
      <c r="B49" s="17">
        <v>6</v>
      </c>
      <c r="C49" s="11" t="s">
        <v>48</v>
      </c>
      <c r="D49" s="4" t="s">
        <v>14</v>
      </c>
      <c r="E49" s="20">
        <v>40</v>
      </c>
      <c r="F49" s="26" t="s">
        <v>3</v>
      </c>
      <c r="G49" s="31">
        <v>240</v>
      </c>
      <c r="H49" s="57"/>
      <c r="I49" s="58"/>
    </row>
    <row r="50" spans="1:10" ht="14.4" customHeight="1" x14ac:dyDescent="0.3">
      <c r="A50" s="1"/>
      <c r="B50" s="17">
        <v>1</v>
      </c>
      <c r="C50" s="54" t="s">
        <v>49</v>
      </c>
      <c r="D50" s="54"/>
      <c r="E50" s="54"/>
      <c r="F50" s="26" t="s">
        <v>3</v>
      </c>
      <c r="G50" s="31">
        <v>150</v>
      </c>
      <c r="H50" s="57"/>
      <c r="I50" s="58"/>
    </row>
    <row r="51" spans="1:10" ht="14.4" customHeight="1" x14ac:dyDescent="0.3">
      <c r="A51" s="1"/>
      <c r="B51" s="17">
        <v>1</v>
      </c>
      <c r="C51" s="54" t="s">
        <v>50</v>
      </c>
      <c r="D51" s="54"/>
      <c r="E51" s="54"/>
      <c r="F51" s="55"/>
      <c r="G51" s="56"/>
      <c r="H51" s="57"/>
      <c r="I51" s="58"/>
    </row>
    <row r="52" spans="1:10" ht="14.4" customHeight="1" x14ac:dyDescent="0.3">
      <c r="A52" s="1"/>
      <c r="B52" s="13"/>
      <c r="C52" s="54" t="s">
        <v>51</v>
      </c>
      <c r="D52" s="54"/>
      <c r="E52" s="54"/>
      <c r="F52" s="26" t="s">
        <v>3</v>
      </c>
      <c r="G52" s="31">
        <v>45</v>
      </c>
      <c r="H52" s="57"/>
      <c r="I52" s="58"/>
    </row>
    <row r="53" spans="1:10" ht="14.4" customHeight="1" x14ac:dyDescent="0.3">
      <c r="A53" s="1"/>
      <c r="B53" s="17">
        <v>1</v>
      </c>
      <c r="C53" s="54" t="s">
        <v>52</v>
      </c>
      <c r="D53" s="54"/>
      <c r="E53" s="54"/>
      <c r="F53" s="55"/>
      <c r="G53" s="56"/>
      <c r="H53" s="57"/>
      <c r="I53" s="58"/>
    </row>
    <row r="54" spans="1:10" x14ac:dyDescent="0.3">
      <c r="A54" s="1"/>
      <c r="B54" s="13"/>
      <c r="C54" s="11" t="s">
        <v>53</v>
      </c>
      <c r="D54" s="4" t="s">
        <v>14</v>
      </c>
      <c r="E54" s="20">
        <v>600</v>
      </c>
      <c r="F54" s="28" t="s">
        <v>3</v>
      </c>
      <c r="G54" s="29">
        <v>600</v>
      </c>
      <c r="H54" s="24" t="s">
        <v>3</v>
      </c>
      <c r="I54" s="5">
        <v>1035</v>
      </c>
    </row>
    <row r="55" spans="1:10" ht="14.4" customHeight="1" x14ac:dyDescent="0.3">
      <c r="A55" s="1"/>
      <c r="B55" s="13"/>
      <c r="C55" s="54" t="s">
        <v>54</v>
      </c>
      <c r="D55" s="54"/>
      <c r="E55" s="54"/>
      <c r="F55" s="102" t="s">
        <v>91</v>
      </c>
      <c r="G55" s="101">
        <f>G54+G52+G50+G49+G47+G44+G41+G40+G39+G38+G37+G36+G32+G31+G30+G28+G26+G24+G23+G17+G16+G15+G7+G6</f>
        <v>353210.55</v>
      </c>
      <c r="H55" s="25" t="s">
        <v>3</v>
      </c>
      <c r="I55" s="49">
        <f>I54+I47+I41+I39+I38+I32+I28+I12+I9+I7</f>
        <v>895181.25</v>
      </c>
      <c r="J55" s="9"/>
    </row>
    <row r="56" spans="1:10" ht="14.4" customHeight="1" x14ac:dyDescent="0.3">
      <c r="A56" s="1"/>
      <c r="B56" s="13"/>
      <c r="C56" s="69" t="s">
        <v>55</v>
      </c>
      <c r="D56" s="69"/>
      <c r="E56" s="69"/>
      <c r="F56" s="55"/>
      <c r="G56" s="56"/>
      <c r="H56" s="70"/>
      <c r="I56" s="71"/>
    </row>
    <row r="57" spans="1:10" ht="14.4" customHeight="1" x14ac:dyDescent="0.3">
      <c r="A57" s="1"/>
      <c r="B57" s="13"/>
      <c r="C57" s="65" t="s">
        <v>0</v>
      </c>
      <c r="D57" s="65"/>
      <c r="E57" s="65"/>
      <c r="F57" s="55"/>
      <c r="G57" s="56"/>
      <c r="H57" s="57"/>
      <c r="I57" s="58"/>
    </row>
    <row r="58" spans="1:10" ht="14.4" customHeight="1" x14ac:dyDescent="0.3">
      <c r="A58" s="1"/>
      <c r="B58" s="13"/>
      <c r="C58" s="54" t="s">
        <v>56</v>
      </c>
      <c r="D58" s="54"/>
      <c r="E58" s="54"/>
      <c r="F58" s="55"/>
      <c r="G58" s="56"/>
      <c r="H58" s="57"/>
      <c r="I58" s="58"/>
    </row>
    <row r="59" spans="1:10" ht="14.4" customHeight="1" x14ac:dyDescent="0.3">
      <c r="A59" s="1"/>
      <c r="B59" s="13"/>
      <c r="C59" s="54" t="s">
        <v>57</v>
      </c>
      <c r="D59" s="54"/>
      <c r="E59" s="54"/>
      <c r="F59" s="26" t="s">
        <v>3</v>
      </c>
      <c r="G59" s="27">
        <v>96150</v>
      </c>
      <c r="H59" s="57"/>
      <c r="I59" s="58"/>
    </row>
    <row r="60" spans="1:10" ht="14.4" customHeight="1" x14ac:dyDescent="0.3">
      <c r="A60" s="1"/>
      <c r="B60" s="13"/>
      <c r="C60" s="54" t="s">
        <v>58</v>
      </c>
      <c r="D60" s="54"/>
      <c r="E60" s="54"/>
      <c r="F60" s="55"/>
      <c r="G60" s="56"/>
      <c r="H60" s="57"/>
      <c r="I60" s="58"/>
    </row>
    <row r="61" spans="1:10" x14ac:dyDescent="0.3">
      <c r="A61" s="1"/>
      <c r="B61" s="13"/>
      <c r="C61" s="11" t="s">
        <v>59</v>
      </c>
      <c r="D61" s="4" t="s">
        <v>14</v>
      </c>
      <c r="E61" s="19">
        <v>29835</v>
      </c>
      <c r="F61" s="28" t="s">
        <v>3</v>
      </c>
      <c r="G61" s="30">
        <v>29835</v>
      </c>
      <c r="H61" s="21" t="s">
        <v>3</v>
      </c>
      <c r="I61" s="3">
        <v>125985</v>
      </c>
    </row>
    <row r="62" spans="1:10" ht="14.4" customHeight="1" x14ac:dyDescent="0.3">
      <c r="A62" s="1"/>
      <c r="B62" s="13"/>
      <c r="C62" s="54" t="s">
        <v>60</v>
      </c>
      <c r="D62" s="54"/>
      <c r="E62" s="54"/>
      <c r="F62" s="63"/>
      <c r="G62" s="64"/>
      <c r="H62" s="57"/>
      <c r="I62" s="58"/>
    </row>
    <row r="63" spans="1:10" ht="14.4" customHeight="1" x14ac:dyDescent="0.3">
      <c r="A63" s="1"/>
      <c r="B63" s="13"/>
      <c r="C63" s="54" t="s">
        <v>61</v>
      </c>
      <c r="D63" s="54"/>
      <c r="E63" s="54"/>
      <c r="F63" s="26" t="s">
        <v>3</v>
      </c>
      <c r="G63" s="27">
        <v>2500</v>
      </c>
      <c r="H63" s="57"/>
      <c r="I63" s="58"/>
    </row>
    <row r="64" spans="1:10" ht="14.4" customHeight="1" x14ac:dyDescent="0.3">
      <c r="A64" s="1"/>
      <c r="B64" s="13"/>
      <c r="C64" s="54" t="s">
        <v>62</v>
      </c>
      <c r="D64" s="54"/>
      <c r="E64" s="54"/>
      <c r="F64" s="28" t="s">
        <v>3</v>
      </c>
      <c r="G64" s="30">
        <v>1000</v>
      </c>
      <c r="H64" s="21" t="s">
        <v>3</v>
      </c>
      <c r="I64" s="3">
        <v>3500</v>
      </c>
    </row>
    <row r="65" spans="1:10" ht="14.4" customHeight="1" x14ac:dyDescent="0.3">
      <c r="A65" s="1"/>
      <c r="B65" s="13"/>
      <c r="C65" s="54" t="s">
        <v>63</v>
      </c>
      <c r="D65" s="54"/>
      <c r="E65" s="54"/>
      <c r="F65" s="63"/>
      <c r="G65" s="64"/>
      <c r="H65" s="57"/>
      <c r="I65" s="58"/>
    </row>
    <row r="66" spans="1:10" x14ac:dyDescent="0.3">
      <c r="A66" s="1"/>
      <c r="B66" s="17">
        <v>10</v>
      </c>
      <c r="C66" s="11" t="s">
        <v>64</v>
      </c>
      <c r="D66" s="4" t="s">
        <v>14</v>
      </c>
      <c r="E66" s="19">
        <v>2500</v>
      </c>
      <c r="F66" s="55"/>
      <c r="G66" s="56"/>
      <c r="H66" s="24" t="s">
        <v>3</v>
      </c>
      <c r="I66" s="5">
        <v>25000</v>
      </c>
    </row>
    <row r="67" spans="1:10" ht="14.4" customHeight="1" x14ac:dyDescent="0.3">
      <c r="A67" s="1"/>
      <c r="B67" s="13"/>
      <c r="C67" s="54" t="s">
        <v>65</v>
      </c>
      <c r="D67" s="54"/>
      <c r="E67" s="54"/>
      <c r="F67" s="55"/>
      <c r="G67" s="56"/>
      <c r="H67" s="22" t="s">
        <v>3</v>
      </c>
      <c r="I67" s="49">
        <f>I66+I64+I61</f>
        <v>154485</v>
      </c>
      <c r="J67" s="7"/>
    </row>
    <row r="68" spans="1:10" ht="14.4" customHeight="1" x14ac:dyDescent="0.3">
      <c r="A68" s="1"/>
      <c r="B68" s="13"/>
      <c r="C68" s="83" t="s">
        <v>66</v>
      </c>
      <c r="D68" s="83"/>
      <c r="E68" s="83"/>
      <c r="F68" s="55"/>
      <c r="G68" s="56"/>
      <c r="H68" s="57"/>
      <c r="I68" s="58"/>
    </row>
    <row r="69" spans="1:10" ht="14.4" customHeight="1" x14ac:dyDescent="0.3">
      <c r="A69" s="1"/>
      <c r="B69" s="13"/>
      <c r="C69" s="65" t="s">
        <v>67</v>
      </c>
      <c r="D69" s="65"/>
      <c r="E69" s="65"/>
      <c r="F69" s="55"/>
      <c r="G69" s="56"/>
      <c r="H69" s="57"/>
      <c r="I69" s="58"/>
    </row>
    <row r="70" spans="1:10" ht="14.4" customHeight="1" x14ac:dyDescent="0.3">
      <c r="A70" s="1"/>
      <c r="B70" s="13"/>
      <c r="C70" s="54" t="s">
        <v>68</v>
      </c>
      <c r="D70" s="54"/>
      <c r="E70" s="54"/>
      <c r="F70" s="55"/>
      <c r="G70" s="56"/>
      <c r="H70" s="24" t="s">
        <v>3</v>
      </c>
      <c r="I70" s="5">
        <v>265858.75</v>
      </c>
    </row>
    <row r="71" spans="1:10" ht="14.4" customHeight="1" x14ac:dyDescent="0.3">
      <c r="A71" s="1"/>
      <c r="B71" s="13"/>
      <c r="C71" s="54" t="s">
        <v>69</v>
      </c>
      <c r="D71" s="54"/>
      <c r="E71" s="54"/>
      <c r="F71" s="55"/>
      <c r="G71" s="56"/>
      <c r="H71" s="25" t="s">
        <v>3</v>
      </c>
      <c r="I71" s="9">
        <v>420343.75</v>
      </c>
    </row>
    <row r="72" spans="1:10" ht="14.4" customHeight="1" x14ac:dyDescent="0.3">
      <c r="A72" s="1"/>
      <c r="B72" s="13"/>
      <c r="C72" s="82" t="s">
        <v>70</v>
      </c>
      <c r="D72" s="82"/>
      <c r="E72" s="82"/>
      <c r="F72" s="55"/>
      <c r="G72" s="56"/>
      <c r="H72" s="70"/>
      <c r="I72" s="71"/>
    </row>
    <row r="73" spans="1:10" ht="14.4" customHeight="1" x14ac:dyDescent="0.3">
      <c r="A73" s="1"/>
      <c r="B73" s="13"/>
      <c r="C73" s="54" t="s">
        <v>71</v>
      </c>
      <c r="D73" s="54"/>
      <c r="E73" s="54"/>
      <c r="F73" s="28" t="s">
        <v>3</v>
      </c>
      <c r="G73" s="30">
        <v>1325.55</v>
      </c>
      <c r="H73" s="57"/>
      <c r="I73" s="58"/>
    </row>
    <row r="74" spans="1:10" ht="14.4" customHeight="1" thickBot="1" x14ac:dyDescent="0.35">
      <c r="A74" s="1"/>
      <c r="B74" s="13"/>
      <c r="C74" s="72" t="s">
        <v>37</v>
      </c>
      <c r="D74" s="73"/>
      <c r="E74" s="73"/>
      <c r="F74" s="36" t="s">
        <v>3</v>
      </c>
      <c r="G74" s="37">
        <v>1325.55</v>
      </c>
      <c r="H74" s="74"/>
      <c r="I74" s="75"/>
    </row>
    <row r="75" spans="1:10" ht="15" customHeight="1" thickTop="1" thickBot="1" x14ac:dyDescent="0.35">
      <c r="A75" s="1"/>
      <c r="B75" s="14"/>
      <c r="C75" s="85" t="s">
        <v>89</v>
      </c>
      <c r="D75" s="86"/>
      <c r="E75" s="86"/>
      <c r="F75" s="86"/>
      <c r="G75" s="86"/>
      <c r="H75" s="86"/>
      <c r="I75" s="87"/>
    </row>
    <row r="76" spans="1:10" ht="18" customHeight="1" thickTop="1" x14ac:dyDescent="0.3">
      <c r="A76" s="1"/>
      <c r="B76" s="15"/>
      <c r="C76" s="38" t="s">
        <v>72</v>
      </c>
      <c r="D76" s="39" t="s">
        <v>3</v>
      </c>
      <c r="E76" s="40">
        <v>8500</v>
      </c>
      <c r="F76" s="60"/>
      <c r="G76" s="61"/>
      <c r="H76" s="42"/>
    </row>
    <row r="77" spans="1:10" ht="15" customHeight="1" x14ac:dyDescent="0.3">
      <c r="A77" s="1"/>
      <c r="B77" s="13"/>
      <c r="C77" s="11" t="s">
        <v>73</v>
      </c>
      <c r="D77" s="26" t="s">
        <v>3</v>
      </c>
      <c r="E77" s="27">
        <v>43963.199999999997</v>
      </c>
      <c r="F77" s="55"/>
      <c r="G77" s="56"/>
      <c r="H77" s="41"/>
    </row>
    <row r="78" spans="1:10" ht="17.399999999999999" customHeight="1" x14ac:dyDescent="0.3">
      <c r="A78" s="1"/>
      <c r="B78" s="13"/>
      <c r="C78" s="11" t="s">
        <v>74</v>
      </c>
      <c r="D78" s="26" t="s">
        <v>3</v>
      </c>
      <c r="E78" s="27">
        <v>183005</v>
      </c>
      <c r="F78" s="55"/>
      <c r="G78" s="56"/>
      <c r="H78" s="41"/>
    </row>
    <row r="79" spans="1:10" ht="19.2" customHeight="1" x14ac:dyDescent="0.3">
      <c r="A79" s="1"/>
      <c r="B79" s="13"/>
      <c r="C79" s="11" t="s">
        <v>75</v>
      </c>
      <c r="D79" s="26" t="s">
        <v>3</v>
      </c>
      <c r="E79" s="31">
        <v>625</v>
      </c>
      <c r="F79" s="55"/>
      <c r="G79" s="56"/>
      <c r="H79" s="41"/>
    </row>
    <row r="80" spans="1:10" ht="21.6" customHeight="1" x14ac:dyDescent="0.3">
      <c r="A80" s="1"/>
      <c r="B80" s="13"/>
      <c r="C80" s="11" t="s">
        <v>76</v>
      </c>
      <c r="D80" s="26" t="s">
        <v>3</v>
      </c>
      <c r="E80" s="27">
        <v>6890</v>
      </c>
      <c r="F80" s="55"/>
      <c r="G80" s="56"/>
      <c r="H80" s="41"/>
    </row>
    <row r="81" spans="1:9" ht="17.399999999999999" customHeight="1" x14ac:dyDescent="0.3">
      <c r="A81" s="1"/>
      <c r="B81" s="13"/>
      <c r="C81" s="11" t="s">
        <v>77</v>
      </c>
      <c r="D81" s="26" t="s">
        <v>3</v>
      </c>
      <c r="E81" s="27">
        <v>175000</v>
      </c>
      <c r="F81" s="55"/>
      <c r="G81" s="56"/>
      <c r="H81" s="41"/>
    </row>
    <row r="82" spans="1:9" ht="18.600000000000001" customHeight="1" x14ac:dyDescent="0.3">
      <c r="A82" s="1"/>
      <c r="B82" s="13"/>
      <c r="C82" s="11" t="s">
        <v>78</v>
      </c>
      <c r="D82" s="26" t="s">
        <v>3</v>
      </c>
      <c r="E82" s="27">
        <v>1035</v>
      </c>
      <c r="F82" s="55"/>
      <c r="G82" s="56"/>
      <c r="H82" s="41"/>
    </row>
    <row r="83" spans="1:9" ht="15.6" customHeight="1" x14ac:dyDescent="0.3">
      <c r="A83" s="1"/>
      <c r="B83" s="13"/>
      <c r="C83" s="11" t="s">
        <v>79</v>
      </c>
      <c r="D83" s="55"/>
      <c r="E83" s="56"/>
      <c r="F83" s="26" t="s">
        <v>3</v>
      </c>
      <c r="G83" s="27">
        <v>125985</v>
      </c>
      <c r="H83" s="41"/>
    </row>
    <row r="84" spans="1:9" ht="16.2" customHeight="1" x14ac:dyDescent="0.3">
      <c r="A84" s="1"/>
      <c r="B84" s="13"/>
      <c r="C84" s="11" t="s">
        <v>80</v>
      </c>
      <c r="D84" s="55"/>
      <c r="E84" s="56"/>
      <c r="F84" s="26" t="s">
        <v>3</v>
      </c>
      <c r="G84" s="27">
        <v>3500</v>
      </c>
      <c r="H84" s="41"/>
    </row>
    <row r="85" spans="1:9" ht="21.6" customHeight="1" x14ac:dyDescent="0.3">
      <c r="A85" s="1"/>
      <c r="B85" s="13"/>
      <c r="C85" s="11" t="s">
        <v>81</v>
      </c>
      <c r="D85" s="55"/>
      <c r="E85" s="56"/>
      <c r="F85" s="26" t="s">
        <v>3</v>
      </c>
      <c r="G85" s="27">
        <v>25000</v>
      </c>
      <c r="H85" s="41"/>
    </row>
    <row r="86" spans="1:9" ht="21.6" customHeight="1" x14ac:dyDescent="0.3">
      <c r="A86" s="1"/>
      <c r="B86" s="13"/>
      <c r="C86" s="11" t="s">
        <v>82</v>
      </c>
      <c r="D86" s="93"/>
      <c r="E86" s="94"/>
      <c r="F86" s="28" t="s">
        <v>3</v>
      </c>
      <c r="G86" s="30">
        <v>265858.75</v>
      </c>
      <c r="H86" s="41"/>
      <c r="I86" s="51"/>
    </row>
    <row r="87" spans="1:9" ht="18.600000000000001" customHeight="1" thickBot="1" x14ac:dyDescent="0.35">
      <c r="A87" s="1"/>
      <c r="B87" s="13"/>
      <c r="C87" s="11" t="s">
        <v>83</v>
      </c>
      <c r="D87" s="36" t="s">
        <v>3</v>
      </c>
      <c r="E87" s="50">
        <f>E82+E81+E80+E79+E78+E77+E76</f>
        <v>419018.2</v>
      </c>
      <c r="F87" s="36" t="s">
        <v>3</v>
      </c>
      <c r="G87" s="50">
        <f>G86+G85+G84+G83</f>
        <v>420343.75</v>
      </c>
      <c r="H87" s="41"/>
      <c r="I87" s="51"/>
    </row>
    <row r="88" spans="1:9" ht="18" customHeight="1" thickTop="1" x14ac:dyDescent="0.3">
      <c r="A88" s="1"/>
      <c r="B88" s="13"/>
      <c r="C88" s="95" t="s">
        <v>84</v>
      </c>
      <c r="D88" s="96"/>
      <c r="E88" s="96"/>
      <c r="F88" s="96"/>
      <c r="G88" s="97"/>
      <c r="H88" s="10"/>
    </row>
    <row r="89" spans="1:9" ht="18" customHeight="1" x14ac:dyDescent="0.3">
      <c r="A89" s="1"/>
      <c r="B89" s="13"/>
      <c r="C89" s="54" t="s">
        <v>85</v>
      </c>
      <c r="D89" s="54"/>
      <c r="E89" s="54"/>
      <c r="F89" s="54"/>
      <c r="G89" s="98"/>
      <c r="H89" s="10"/>
    </row>
    <row r="90" spans="1:9" ht="16.8" customHeight="1" x14ac:dyDescent="0.3">
      <c r="A90" s="1"/>
      <c r="B90" s="13"/>
      <c r="C90" s="54" t="s">
        <v>86</v>
      </c>
      <c r="D90" s="54"/>
      <c r="E90" s="54"/>
      <c r="F90" s="54"/>
      <c r="G90" s="98"/>
      <c r="H90" s="10"/>
    </row>
    <row r="91" spans="1:9" ht="16.2" customHeight="1" x14ac:dyDescent="0.3">
      <c r="A91" s="1"/>
      <c r="B91" s="13"/>
      <c r="C91" s="54" t="s">
        <v>87</v>
      </c>
      <c r="D91" s="54"/>
      <c r="E91" s="54"/>
      <c r="F91" s="54"/>
      <c r="G91" s="98"/>
      <c r="H91" s="10"/>
    </row>
    <row r="92" spans="1:9" ht="14.4" customHeight="1" x14ac:dyDescent="0.3">
      <c r="A92" s="1"/>
      <c r="B92" s="13"/>
      <c r="C92" s="99" t="s">
        <v>88</v>
      </c>
      <c r="D92" s="99"/>
      <c r="E92" s="99"/>
      <c r="F92" s="99"/>
      <c r="G92" s="100"/>
      <c r="H92" s="10"/>
    </row>
    <row r="93" spans="1:9" x14ac:dyDescent="0.3">
      <c r="A93" s="1"/>
      <c r="B93" s="43"/>
      <c r="C93" s="44"/>
      <c r="D93" s="91"/>
      <c r="E93" s="92"/>
      <c r="F93" s="91"/>
      <c r="G93" s="92"/>
      <c r="H93" s="45"/>
    </row>
    <row r="94" spans="1:9" x14ac:dyDescent="0.3">
      <c r="A94" s="2"/>
      <c r="B94" s="47"/>
      <c r="C94" s="46"/>
      <c r="D94" s="84"/>
      <c r="E94" s="84"/>
      <c r="F94" s="84"/>
      <c r="G94" s="84"/>
      <c r="H94" s="46"/>
      <c r="I94" s="2"/>
    </row>
    <row r="95" spans="1:9" x14ac:dyDescent="0.3">
      <c r="A95" s="2"/>
      <c r="B95" s="48"/>
      <c r="C95" s="2"/>
      <c r="D95" s="47"/>
      <c r="E95" s="46"/>
      <c r="F95" s="84"/>
      <c r="G95" s="84"/>
      <c r="H95" s="46"/>
      <c r="I95" s="2"/>
    </row>
    <row r="96" spans="1:9" x14ac:dyDescent="0.3">
      <c r="A96" s="2"/>
      <c r="B96" s="47"/>
      <c r="C96" s="46"/>
      <c r="D96" s="84"/>
      <c r="E96" s="84"/>
      <c r="F96" s="84"/>
      <c r="G96" s="84"/>
      <c r="H96" s="46"/>
      <c r="I96" s="2"/>
    </row>
    <row r="97" spans="1:9" x14ac:dyDescent="0.3">
      <c r="A97" s="2"/>
      <c r="B97" s="48"/>
      <c r="C97" s="2"/>
      <c r="D97" s="2"/>
      <c r="E97" s="2"/>
      <c r="F97" s="2"/>
      <c r="G97" s="2"/>
      <c r="H97" s="2"/>
      <c r="I97" s="2"/>
    </row>
    <row r="98" spans="1:9" x14ac:dyDescent="0.3">
      <c r="A98" s="2"/>
      <c r="B98" s="48"/>
      <c r="C98" s="2"/>
      <c r="D98" s="2"/>
      <c r="E98" s="2"/>
      <c r="F98" s="2"/>
      <c r="G98" s="2"/>
      <c r="H98" s="2"/>
      <c r="I98" s="2"/>
    </row>
    <row r="99" spans="1:9" x14ac:dyDescent="0.3">
      <c r="A99" s="2"/>
      <c r="B99" s="48"/>
      <c r="C99" s="2"/>
      <c r="D99" s="2"/>
      <c r="E99" s="2"/>
      <c r="F99" s="2"/>
      <c r="G99" s="2"/>
      <c r="H99" s="2"/>
      <c r="I99" s="2"/>
    </row>
    <row r="100" spans="1:9" x14ac:dyDescent="0.3">
      <c r="A100" s="2"/>
      <c r="B100" s="48"/>
      <c r="C100" s="2"/>
      <c r="D100" s="2"/>
      <c r="E100" s="2"/>
      <c r="F100" s="2"/>
      <c r="G100" s="2"/>
      <c r="H100" s="2"/>
      <c r="I100" s="2"/>
    </row>
    <row r="101" spans="1:9" x14ac:dyDescent="0.3">
      <c r="A101" s="2"/>
      <c r="B101" s="2"/>
      <c r="C101" s="2"/>
      <c r="D101" s="2"/>
      <c r="E101" s="2"/>
      <c r="F101" s="2"/>
      <c r="G101" s="2"/>
      <c r="H101" s="2"/>
    </row>
    <row r="102" spans="1:9" x14ac:dyDescent="0.3">
      <c r="A102" s="2"/>
      <c r="B102" s="2"/>
      <c r="C102" s="2"/>
      <c r="D102" s="2"/>
      <c r="E102" s="2"/>
      <c r="F102" s="2"/>
      <c r="G102" s="2"/>
      <c r="H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</sheetData>
  <mergeCells count="167">
    <mergeCell ref="D96:E96"/>
    <mergeCell ref="F96:G96"/>
    <mergeCell ref="C75:I75"/>
    <mergeCell ref="C3:I3"/>
    <mergeCell ref="D93:E93"/>
    <mergeCell ref="F93:G93"/>
    <mergeCell ref="D94:E94"/>
    <mergeCell ref="F94:G94"/>
    <mergeCell ref="F95:G95"/>
    <mergeCell ref="D86:E86"/>
    <mergeCell ref="C88:G88"/>
    <mergeCell ref="C89:G89"/>
    <mergeCell ref="C90:G90"/>
    <mergeCell ref="C91:G91"/>
    <mergeCell ref="C92:G92"/>
    <mergeCell ref="F80:G80"/>
    <mergeCell ref="F81:G81"/>
    <mergeCell ref="F82:G82"/>
    <mergeCell ref="D83:E83"/>
    <mergeCell ref="D84:E84"/>
    <mergeCell ref="D85:E85"/>
    <mergeCell ref="F76:G76"/>
    <mergeCell ref="F77:G77"/>
    <mergeCell ref="F78:G78"/>
    <mergeCell ref="F79:G79"/>
    <mergeCell ref="H72:I72"/>
    <mergeCell ref="C73:E73"/>
    <mergeCell ref="H73:I73"/>
    <mergeCell ref="C74:E74"/>
    <mergeCell ref="H74:I74"/>
    <mergeCell ref="A1:I2"/>
    <mergeCell ref="C70:E70"/>
    <mergeCell ref="F70:G70"/>
    <mergeCell ref="C71:E71"/>
    <mergeCell ref="F71:G71"/>
    <mergeCell ref="C72:E72"/>
    <mergeCell ref="F72:G72"/>
    <mergeCell ref="C68:E68"/>
    <mergeCell ref="F68:G68"/>
    <mergeCell ref="H68:I68"/>
    <mergeCell ref="C69:E69"/>
    <mergeCell ref="F69:G69"/>
    <mergeCell ref="H69:I69"/>
    <mergeCell ref="C65:E65"/>
    <mergeCell ref="F65:G65"/>
    <mergeCell ref="H65:I65"/>
    <mergeCell ref="F66:G66"/>
    <mergeCell ref="C67:E67"/>
    <mergeCell ref="F67:G67"/>
    <mergeCell ref="C62:E62"/>
    <mergeCell ref="F62:G62"/>
    <mergeCell ref="H62:I62"/>
    <mergeCell ref="C63:E63"/>
    <mergeCell ref="H63:I63"/>
    <mergeCell ref="C64:E64"/>
    <mergeCell ref="C58:E58"/>
    <mergeCell ref="F58:G58"/>
    <mergeCell ref="H58:I58"/>
    <mergeCell ref="C59:E59"/>
    <mergeCell ref="H59:I59"/>
    <mergeCell ref="C60:E60"/>
    <mergeCell ref="F60:G60"/>
    <mergeCell ref="H60:I60"/>
    <mergeCell ref="C56:E56"/>
    <mergeCell ref="F56:G56"/>
    <mergeCell ref="H56:I56"/>
    <mergeCell ref="C57:E57"/>
    <mergeCell ref="F57:G57"/>
    <mergeCell ref="H57:I57"/>
    <mergeCell ref="C52:E52"/>
    <mergeCell ref="H52:I52"/>
    <mergeCell ref="C53:E53"/>
    <mergeCell ref="F53:G53"/>
    <mergeCell ref="H53:I53"/>
    <mergeCell ref="C55:E55"/>
    <mergeCell ref="H49:I49"/>
    <mergeCell ref="C50:E50"/>
    <mergeCell ref="H50:I50"/>
    <mergeCell ref="C51:E51"/>
    <mergeCell ref="F51:G51"/>
    <mergeCell ref="H51:I51"/>
    <mergeCell ref="C46:E46"/>
    <mergeCell ref="F46:G46"/>
    <mergeCell ref="H46:I46"/>
    <mergeCell ref="C48:E48"/>
    <mergeCell ref="F48:G48"/>
    <mergeCell ref="H48:I48"/>
    <mergeCell ref="C43:E43"/>
    <mergeCell ref="F43:G43"/>
    <mergeCell ref="H43:I43"/>
    <mergeCell ref="H44:I44"/>
    <mergeCell ref="C45:E45"/>
    <mergeCell ref="F45:G45"/>
    <mergeCell ref="H45:I45"/>
    <mergeCell ref="H36:I36"/>
    <mergeCell ref="H37:I37"/>
    <mergeCell ref="C38:E38"/>
    <mergeCell ref="C39:E39"/>
    <mergeCell ref="H40:I40"/>
    <mergeCell ref="C42:E42"/>
    <mergeCell ref="F42:G42"/>
    <mergeCell ref="H42:I42"/>
    <mergeCell ref="C34:E34"/>
    <mergeCell ref="F34:G34"/>
    <mergeCell ref="H34:I34"/>
    <mergeCell ref="C35:E35"/>
    <mergeCell ref="F35:G35"/>
    <mergeCell ref="H35:I35"/>
    <mergeCell ref="C29:E29"/>
    <mergeCell ref="F29:G29"/>
    <mergeCell ref="H29:I29"/>
    <mergeCell ref="H30:I30"/>
    <mergeCell ref="H31:I31"/>
    <mergeCell ref="C33:E33"/>
    <mergeCell ref="F33:G33"/>
    <mergeCell ref="H33:I33"/>
    <mergeCell ref="H24:I24"/>
    <mergeCell ref="C25:E25"/>
    <mergeCell ref="F25:G25"/>
    <mergeCell ref="H25:I25"/>
    <mergeCell ref="H26:I26"/>
    <mergeCell ref="C27:E27"/>
    <mergeCell ref="F27:G27"/>
    <mergeCell ref="H27:I27"/>
    <mergeCell ref="H20:I20"/>
    <mergeCell ref="H21:I21"/>
    <mergeCell ref="C22:E22"/>
    <mergeCell ref="F22:G22"/>
    <mergeCell ref="H22:I22"/>
    <mergeCell ref="H23:I23"/>
    <mergeCell ref="C18:E18"/>
    <mergeCell ref="F18:G18"/>
    <mergeCell ref="H18:I18"/>
    <mergeCell ref="C19:E19"/>
    <mergeCell ref="F19:G19"/>
    <mergeCell ref="H19:I19"/>
    <mergeCell ref="C14:E14"/>
    <mergeCell ref="F14:G14"/>
    <mergeCell ref="H14:I14"/>
    <mergeCell ref="H15:I15"/>
    <mergeCell ref="H16:I16"/>
    <mergeCell ref="H17:I17"/>
    <mergeCell ref="F11:G11"/>
    <mergeCell ref="H11:I11"/>
    <mergeCell ref="D12:E12"/>
    <mergeCell ref="F12:G12"/>
    <mergeCell ref="C13:E13"/>
    <mergeCell ref="F13:G13"/>
    <mergeCell ref="H13:I13"/>
    <mergeCell ref="H8:I8"/>
    <mergeCell ref="C9:E9"/>
    <mergeCell ref="F9:G9"/>
    <mergeCell ref="C10:E10"/>
    <mergeCell ref="F10:G10"/>
    <mergeCell ref="H10:I10"/>
    <mergeCell ref="C8:E8"/>
    <mergeCell ref="F8:G8"/>
    <mergeCell ref="C11:E11"/>
    <mergeCell ref="H4:I4"/>
    <mergeCell ref="C5:E5"/>
    <mergeCell ref="F5:G5"/>
    <mergeCell ref="H5:I5"/>
    <mergeCell ref="C6:E6"/>
    <mergeCell ref="H6:I6"/>
    <mergeCell ref="C4:E4"/>
    <mergeCell ref="F4:G4"/>
    <mergeCell ref="C7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ChiwXD Gómez</dc:creator>
  <cp:lastModifiedBy>Diego Gómez</cp:lastModifiedBy>
  <dcterms:created xsi:type="dcterms:W3CDTF">2022-04-27T19:07:36Z</dcterms:created>
  <dcterms:modified xsi:type="dcterms:W3CDTF">2022-04-28T22:16:25Z</dcterms:modified>
</cp:coreProperties>
</file>