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xr:revisionPtr revIDLastSave="0" documentId="8_{3B0E8C5E-BC1B-CB42-BFBC-2113F9E1EBDB}" xr6:coauthVersionLast="47" xr6:coauthVersionMax="47" xr10:uidLastSave="{00000000-0000-0000-0000-000000000000}"/>
  <bookViews>
    <workbookView xWindow="240" yWindow="135" windowWidth="20115" windowHeight="7485" activeTab="2" xr2:uid="{00000000-000D-0000-FFFF-FFFF00000000}"/>
  </bookViews>
  <sheets>
    <sheet name="Diario" sheetId="1" r:id="rId1"/>
    <sheet name="Mayor" sheetId="2" r:id="rId2"/>
    <sheet name="Balance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C30" i="3"/>
  <c r="B30" i="3"/>
  <c r="D27" i="3"/>
  <c r="D24" i="3"/>
  <c r="D23" i="3"/>
  <c r="D22" i="3"/>
  <c r="D21" i="3"/>
  <c r="D20" i="3"/>
  <c r="D19" i="3"/>
  <c r="D18" i="3"/>
  <c r="D17" i="3"/>
  <c r="D16" i="3"/>
  <c r="D15" i="3"/>
  <c r="D14" i="3"/>
  <c r="D13" i="3"/>
  <c r="D8" i="3"/>
  <c r="D7" i="3"/>
  <c r="D6" i="3"/>
  <c r="D5" i="3"/>
  <c r="D4" i="3"/>
  <c r="D3" i="3"/>
  <c r="D2" i="3"/>
  <c r="D30" i="3"/>
  <c r="E9" i="2"/>
  <c r="D9" i="2"/>
  <c r="B9" i="2"/>
  <c r="A9" i="2"/>
  <c r="E97" i="1"/>
  <c r="D97" i="1"/>
  <c r="E87" i="1"/>
  <c r="D87" i="1"/>
  <c r="E82" i="1"/>
  <c r="D82" i="1"/>
  <c r="E77" i="1"/>
  <c r="D77" i="1"/>
  <c r="E73" i="1"/>
  <c r="D73" i="1"/>
  <c r="E68" i="1"/>
  <c r="D68" i="1"/>
  <c r="E62" i="1"/>
  <c r="D62" i="1"/>
  <c r="D58" i="1"/>
  <c r="E54" i="1"/>
  <c r="D54" i="1"/>
  <c r="E48" i="1"/>
  <c r="D48" i="1"/>
  <c r="E43" i="1"/>
  <c r="D43" i="1"/>
  <c r="E39" i="1"/>
  <c r="D39" i="1"/>
  <c r="E34" i="1"/>
  <c r="D34" i="1"/>
  <c r="E29" i="1"/>
  <c r="D29" i="1"/>
  <c r="E25" i="1"/>
  <c r="D25" i="1"/>
  <c r="E20" i="1"/>
  <c r="D20" i="1"/>
  <c r="E14" i="1"/>
  <c r="D14" i="1"/>
</calcChain>
</file>

<file path=xl/sharedStrings.xml><?xml version="1.0" encoding="utf-8"?>
<sst xmlns="http://schemas.openxmlformats.org/spreadsheetml/2006/main" count="153" uniqueCount="81">
  <si>
    <t>Diario de Almacén La Pradera. Propiedad de Cristian Suárez.-</t>
  </si>
  <si>
    <t>P#</t>
  </si>
  <si>
    <t>Debe</t>
  </si>
  <si>
    <t>Haber</t>
  </si>
  <si>
    <t xml:space="preserve">Caja   </t>
  </si>
  <si>
    <t>Banco Internacional</t>
  </si>
  <si>
    <t>Clientes</t>
  </si>
  <si>
    <t>Mercadería</t>
  </si>
  <si>
    <t>Mob. Y Equipo</t>
  </si>
  <si>
    <t>Vehículos</t>
  </si>
  <si>
    <t>Gtos. De constitución</t>
  </si>
  <si>
    <t xml:space="preserve">     A: Proveedores</t>
  </si>
  <si>
    <t xml:space="preserve">     A: Préstamos Bancarios</t>
  </si>
  <si>
    <t xml:space="preserve">     A: Iva por Pagar</t>
  </si>
  <si>
    <t xml:space="preserve">     A: Capital</t>
  </si>
  <si>
    <t>V/</t>
  </si>
  <si>
    <t>Partida Inicial</t>
  </si>
  <si>
    <t xml:space="preserve">Clientes </t>
  </si>
  <si>
    <t>Caja</t>
  </si>
  <si>
    <t xml:space="preserve">     A: Ventas</t>
  </si>
  <si>
    <t>Se vende mercadería al crédito.</t>
  </si>
  <si>
    <t>Compras</t>
  </si>
  <si>
    <t>Iva por Cobrar</t>
  </si>
  <si>
    <t xml:space="preserve">     A: Banco</t>
  </si>
  <si>
    <t>Se compra mercadería con cheque.</t>
  </si>
  <si>
    <t>útiles de Oficina</t>
  </si>
  <si>
    <t>Se compra papeles con cheque.</t>
  </si>
  <si>
    <t>Se vender mercadería al contado</t>
  </si>
  <si>
    <t>Banco</t>
  </si>
  <si>
    <t xml:space="preserve">     A: Caja    </t>
  </si>
  <si>
    <t>Depositamos en nuestra cuenta.</t>
  </si>
  <si>
    <t>Gastos Generales</t>
  </si>
  <si>
    <t xml:space="preserve">      A: Banco</t>
  </si>
  <si>
    <t>Se pagan servicio telefónico.</t>
  </si>
  <si>
    <t xml:space="preserve">      a: Ventas</t>
  </si>
  <si>
    <t xml:space="preserve">      a: Iva por Pagar</t>
  </si>
  <si>
    <t>Se paga el débito fiscal.</t>
  </si>
  <si>
    <t>Iva por cobrar</t>
  </si>
  <si>
    <t xml:space="preserve">     A: Caja </t>
  </si>
  <si>
    <t>V/Se compra mercadería.</t>
  </si>
  <si>
    <t>Publicidad</t>
  </si>
  <si>
    <t xml:space="preserve">Banco  </t>
  </si>
  <si>
    <t>Alquileres Pagados</t>
  </si>
  <si>
    <t xml:space="preserve">     A: Clientes</t>
  </si>
  <si>
    <t>Proveedores</t>
  </si>
  <si>
    <t xml:space="preserve">     A: Caja</t>
  </si>
  <si>
    <t>Sueldos Administración</t>
  </si>
  <si>
    <t>Bonif. Inc. Admón.</t>
  </si>
  <si>
    <t>Sueldos Ventas</t>
  </si>
  <si>
    <t>Bonif. Inc. Ventas</t>
  </si>
  <si>
    <t>Cuotas Patronales Administración</t>
  </si>
  <si>
    <t>Cuotas Patronales Ventas</t>
  </si>
  <si>
    <t xml:space="preserve">     A: Igss Por Pagar</t>
  </si>
  <si>
    <t>V/ Se cancelan salarios.</t>
  </si>
  <si>
    <t>Gastos de const.</t>
  </si>
  <si>
    <t>Préstamos Banc.</t>
  </si>
  <si>
    <t>Iva por Pagar</t>
  </si>
  <si>
    <t>Capital</t>
  </si>
  <si>
    <t>Ventas</t>
  </si>
  <si>
    <t>Gtos. Grales</t>
  </si>
  <si>
    <t>Útiles de Oficina</t>
  </si>
  <si>
    <t>Sueldos Admón.-</t>
  </si>
  <si>
    <t>Cuotas Pat. Admón.</t>
  </si>
  <si>
    <t>Cuotas Pat. Ventas</t>
  </si>
  <si>
    <t>Igss Por Pagar</t>
  </si>
  <si>
    <t>CUENTA</t>
  </si>
  <si>
    <t>DEBE</t>
  </si>
  <si>
    <t>HABER</t>
  </si>
  <si>
    <t>SALDO DEUDOR</t>
  </si>
  <si>
    <t>SALDO ACREEDOR</t>
  </si>
  <si>
    <t>Préstamo Bancario</t>
  </si>
  <si>
    <t>Gtos,. Generales</t>
  </si>
  <si>
    <t>ütiles de oficina</t>
  </si>
  <si>
    <t>Alq. Pagados</t>
  </si>
  <si>
    <t>Sueldos Admón.</t>
  </si>
  <si>
    <t>Cuota Pat. Admón.</t>
  </si>
  <si>
    <t>Cuot. Patr. Admón.</t>
  </si>
  <si>
    <t>Cuota Patr. Ventas</t>
  </si>
  <si>
    <t>Igss por Pagar</t>
  </si>
  <si>
    <t>Intereses</t>
  </si>
  <si>
    <t>Sumas Iguales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</si>
</sst>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Q-100A]* #,##0.00_);_([$Q-100A]* \(#,##0.00\);_([$Q-100A]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/>
    <xf numFmtId="164" fontId="0" fillId="0" borderId="2" xfId="0" applyNumberFormat="1" applyFill="1" applyBorder="1"/>
    <xf numFmtId="164" fontId="0" fillId="0" borderId="3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2" borderId="0" xfId="0" applyFill="1" applyBorder="1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164" fontId="0" fillId="2" borderId="0" xfId="0" applyNumberFormat="1" applyFill="1" applyBorder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justify"/>
    </xf>
    <xf numFmtId="0" fontId="0" fillId="2" borderId="13" xfId="0" applyFill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0" fontId="0" fillId="2" borderId="16" xfId="0" applyFill="1" applyBorder="1"/>
    <xf numFmtId="164" fontId="0" fillId="2" borderId="1" xfId="0" applyNumberFormat="1" applyFill="1" applyBorder="1"/>
    <xf numFmtId="164" fontId="0" fillId="2" borderId="17" xfId="0" applyNumberFormat="1" applyFill="1" applyBorder="1"/>
    <xf numFmtId="0" fontId="2" fillId="2" borderId="16" xfId="0" applyFont="1" applyFill="1" applyBorder="1"/>
    <xf numFmtId="164" fontId="2" fillId="2" borderId="1" xfId="0" applyNumberFormat="1" applyFont="1" applyFill="1" applyBorder="1"/>
    <xf numFmtId="0" fontId="0" fillId="2" borderId="18" xfId="0" applyFill="1" applyBorder="1"/>
    <xf numFmtId="164" fontId="0" fillId="2" borderId="19" xfId="0" applyNumberFormat="1" applyFill="1" applyBorder="1"/>
    <xf numFmtId="164" fontId="0" fillId="2" borderId="20" xfId="0" applyNumberFormat="1" applyFill="1" applyBorder="1"/>
    <xf numFmtId="0" fontId="0" fillId="2" borderId="21" xfId="0" applyFill="1" applyBorder="1"/>
    <xf numFmtId="164" fontId="0" fillId="2" borderId="4" xfId="0" applyNumberFormat="1" applyFill="1" applyBorder="1"/>
    <xf numFmtId="164" fontId="0" fillId="2" borderId="22" xfId="0" applyNumberFormat="1" applyFill="1" applyBorder="1"/>
    <xf numFmtId="0" fontId="1" fillId="2" borderId="0" xfId="0" applyFont="1" applyFill="1"/>
    <xf numFmtId="164" fontId="1" fillId="2" borderId="23" xfId="0" applyNumberFormat="1" applyFont="1" applyFill="1" applyBorder="1"/>
    <xf numFmtId="164" fontId="0" fillId="2" borderId="0" xfId="0" applyNumberFormat="1" applyFill="1"/>
    <xf numFmtId="0" fontId="1" fillId="0" borderId="0" xfId="0" applyFont="1" applyFill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opLeftCell="C91" workbookViewId="0">
      <selection sqref="A1:XFD1048576"/>
    </sheetView>
  </sheetViews>
  <sheetFormatPr defaultColWidth="11.43359375" defaultRowHeight="15" x14ac:dyDescent="0.2"/>
  <cols>
    <col min="1" max="1" width="11.43359375" style="1"/>
    <col min="2" max="2" width="4.5703125" style="1" customWidth="1"/>
    <col min="3" max="3" width="34.30078125" style="1" customWidth="1"/>
    <col min="4" max="4" width="16.41015625" style="1" customWidth="1"/>
    <col min="5" max="5" width="13.71875" style="1" bestFit="1" customWidth="1"/>
    <col min="6" max="16384" width="11.43359375" style="1"/>
  </cols>
  <sheetData>
    <row r="1" spans="1:6" x14ac:dyDescent="0.2">
      <c r="A1" s="41" t="s">
        <v>0</v>
      </c>
      <c r="B1" s="41"/>
      <c r="C1" s="41"/>
      <c r="D1" s="41"/>
      <c r="E1" s="41"/>
      <c r="F1" s="41"/>
    </row>
    <row r="2" spans="1:6" x14ac:dyDescent="0.2">
      <c r="A2" s="2" t="s">
        <v>1</v>
      </c>
      <c r="B2" s="3">
        <v>1</v>
      </c>
      <c r="C2" s="4"/>
      <c r="D2" s="1" t="s">
        <v>2</v>
      </c>
      <c r="E2" s="1" t="s">
        <v>3</v>
      </c>
    </row>
    <row r="3" spans="1:6" x14ac:dyDescent="0.2">
      <c r="A3" s="2"/>
      <c r="B3" s="3"/>
      <c r="C3" s="5" t="s">
        <v>4</v>
      </c>
      <c r="D3" s="6">
        <v>29000</v>
      </c>
      <c r="E3" s="6"/>
    </row>
    <row r="4" spans="1:6" x14ac:dyDescent="0.2">
      <c r="C4" s="5" t="s">
        <v>5</v>
      </c>
      <c r="D4" s="6">
        <v>25000</v>
      </c>
      <c r="E4" s="6"/>
    </row>
    <row r="5" spans="1:6" x14ac:dyDescent="0.2">
      <c r="C5" s="5" t="s">
        <v>6</v>
      </c>
      <c r="D5" s="6">
        <v>3500</v>
      </c>
      <c r="E5" s="6"/>
    </row>
    <row r="6" spans="1:6" x14ac:dyDescent="0.2">
      <c r="C6" s="5" t="s">
        <v>7</v>
      </c>
      <c r="D6" s="6">
        <v>98000</v>
      </c>
      <c r="E6" s="6"/>
    </row>
    <row r="7" spans="1:6" x14ac:dyDescent="0.2">
      <c r="C7" s="5" t="s">
        <v>8</v>
      </c>
      <c r="D7" s="6">
        <v>11000</v>
      </c>
      <c r="E7" s="6"/>
    </row>
    <row r="8" spans="1:6" x14ac:dyDescent="0.2">
      <c r="C8" s="5" t="s">
        <v>9</v>
      </c>
      <c r="D8" s="6">
        <v>35000</v>
      </c>
      <c r="E8" s="6"/>
    </row>
    <row r="9" spans="1:6" x14ac:dyDescent="0.2">
      <c r="C9" s="5" t="s">
        <v>10</v>
      </c>
      <c r="D9" s="6">
        <v>1100</v>
      </c>
      <c r="E9" s="6"/>
    </row>
    <row r="10" spans="1:6" x14ac:dyDescent="0.2">
      <c r="C10" s="5" t="s">
        <v>11</v>
      </c>
      <c r="D10" s="6"/>
      <c r="E10" s="6">
        <v>4000</v>
      </c>
    </row>
    <row r="11" spans="1:6" x14ac:dyDescent="0.2">
      <c r="C11" s="5" t="s">
        <v>12</v>
      </c>
      <c r="D11" s="6"/>
      <c r="E11" s="6">
        <v>10000</v>
      </c>
    </row>
    <row r="12" spans="1:6" x14ac:dyDescent="0.2">
      <c r="C12" s="5" t="s">
        <v>13</v>
      </c>
      <c r="D12" s="6"/>
      <c r="E12" s="6">
        <v>450</v>
      </c>
    </row>
    <row r="13" spans="1:6" x14ac:dyDescent="0.2">
      <c r="C13" s="5" t="s">
        <v>14</v>
      </c>
      <c r="D13" s="6"/>
      <c r="E13" s="6">
        <v>188150</v>
      </c>
    </row>
    <row r="14" spans="1:6" ht="15.75" thickBot="1" x14ac:dyDescent="0.25">
      <c r="B14" s="1" t="s">
        <v>15</v>
      </c>
      <c r="C14" s="1" t="s">
        <v>16</v>
      </c>
      <c r="D14" s="7">
        <f>SUM(D3:D13)</f>
        <v>202600</v>
      </c>
      <c r="E14" s="8">
        <f>SUM(E10:E13)</f>
        <v>202600</v>
      </c>
    </row>
    <row r="15" spans="1:6" ht="15.75" thickTop="1" x14ac:dyDescent="0.2">
      <c r="A15" s="2" t="s">
        <v>1</v>
      </c>
      <c r="B15" s="3">
        <v>2</v>
      </c>
      <c r="C15" s="4"/>
    </row>
    <row r="16" spans="1:6" x14ac:dyDescent="0.2">
      <c r="A16" s="2"/>
      <c r="B16" s="3"/>
      <c r="C16" s="5" t="s">
        <v>17</v>
      </c>
      <c r="D16" s="5">
        <v>6000</v>
      </c>
      <c r="E16" s="5"/>
    </row>
    <row r="17" spans="1:5" x14ac:dyDescent="0.2">
      <c r="A17" s="2"/>
      <c r="B17" s="3"/>
      <c r="C17" s="5" t="s">
        <v>18</v>
      </c>
      <c r="D17" s="5">
        <v>720</v>
      </c>
      <c r="E17" s="5"/>
    </row>
    <row r="18" spans="1:5" x14ac:dyDescent="0.2">
      <c r="C18" s="5" t="s">
        <v>19</v>
      </c>
      <c r="D18" s="5"/>
      <c r="E18" s="5">
        <v>6000</v>
      </c>
    </row>
    <row r="19" spans="1:5" x14ac:dyDescent="0.2">
      <c r="C19" s="5" t="s">
        <v>13</v>
      </c>
      <c r="D19" s="5"/>
      <c r="E19" s="5">
        <v>720</v>
      </c>
    </row>
    <row r="20" spans="1:5" ht="15.75" thickBot="1" x14ac:dyDescent="0.25">
      <c r="B20" s="1" t="s">
        <v>15</v>
      </c>
      <c r="C20" s="1" t="s">
        <v>20</v>
      </c>
      <c r="D20" s="9">
        <f>SUM(D16:D19)</f>
        <v>6720</v>
      </c>
      <c r="E20" s="10">
        <f>SUM(E18:E19)</f>
        <v>6720</v>
      </c>
    </row>
    <row r="21" spans="1:5" ht="15.75" thickTop="1" x14ac:dyDescent="0.2">
      <c r="A21" s="2" t="s">
        <v>1</v>
      </c>
      <c r="B21" s="3">
        <v>3</v>
      </c>
      <c r="C21" s="4"/>
    </row>
    <row r="22" spans="1:5" x14ac:dyDescent="0.2">
      <c r="A22" s="2"/>
      <c r="B22" s="3"/>
      <c r="C22" s="5" t="s">
        <v>21</v>
      </c>
      <c r="D22" s="5">
        <v>4321.43</v>
      </c>
      <c r="E22" s="5"/>
    </row>
    <row r="23" spans="1:5" x14ac:dyDescent="0.2">
      <c r="A23" s="2"/>
      <c r="B23" s="3"/>
      <c r="C23" s="5" t="s">
        <v>22</v>
      </c>
      <c r="D23" s="5">
        <v>518.57000000000005</v>
      </c>
      <c r="E23" s="5"/>
    </row>
    <row r="24" spans="1:5" x14ac:dyDescent="0.2">
      <c r="C24" s="5" t="s">
        <v>23</v>
      </c>
      <c r="D24" s="5"/>
      <c r="E24" s="5">
        <v>4840</v>
      </c>
    </row>
    <row r="25" spans="1:5" ht="15.75" thickBot="1" x14ac:dyDescent="0.25">
      <c r="B25" s="1" t="s">
        <v>15</v>
      </c>
      <c r="C25" s="1" t="s">
        <v>24</v>
      </c>
      <c r="D25" s="9">
        <f>SUM(D22:D24)</f>
        <v>4840</v>
      </c>
      <c r="E25" s="10">
        <f>SUM(E24:E24)</f>
        <v>4840</v>
      </c>
    </row>
    <row r="26" spans="1:5" ht="15.75" thickTop="1" x14ac:dyDescent="0.2">
      <c r="A26" s="2" t="s">
        <v>1</v>
      </c>
      <c r="B26" s="3">
        <v>4</v>
      </c>
      <c r="C26" s="4"/>
    </row>
    <row r="27" spans="1:5" x14ac:dyDescent="0.2">
      <c r="A27" s="2"/>
      <c r="B27" s="3"/>
      <c r="C27" s="5" t="s">
        <v>25</v>
      </c>
      <c r="D27" s="6">
        <v>67760</v>
      </c>
      <c r="E27" s="6"/>
    </row>
    <row r="28" spans="1:5" x14ac:dyDescent="0.2">
      <c r="C28" s="5" t="s">
        <v>23</v>
      </c>
      <c r="D28" s="6"/>
      <c r="E28" s="6">
        <v>677.6</v>
      </c>
    </row>
    <row r="29" spans="1:5" ht="15.75" thickBot="1" x14ac:dyDescent="0.25">
      <c r="B29" s="1" t="s">
        <v>15</v>
      </c>
      <c r="C29" s="1" t="s">
        <v>26</v>
      </c>
      <c r="D29" s="7">
        <f>SUM(D27:D28)</f>
        <v>67760</v>
      </c>
      <c r="E29" s="8">
        <f>SUM(E28:E28)</f>
        <v>677.6</v>
      </c>
    </row>
    <row r="30" spans="1:5" ht="15.75" thickTop="1" x14ac:dyDescent="0.2">
      <c r="A30" s="2" t="s">
        <v>1</v>
      </c>
      <c r="B30" s="3">
        <v>5</v>
      </c>
      <c r="C30" s="4"/>
    </row>
    <row r="31" spans="1:5" x14ac:dyDescent="0.2">
      <c r="A31" s="2"/>
      <c r="B31" s="3"/>
      <c r="C31" s="5" t="s">
        <v>4</v>
      </c>
      <c r="D31" s="6">
        <v>8512</v>
      </c>
      <c r="E31" s="5"/>
    </row>
    <row r="32" spans="1:5" x14ac:dyDescent="0.2">
      <c r="C32" s="5" t="s">
        <v>19</v>
      </c>
      <c r="D32" s="6"/>
      <c r="E32" s="6">
        <v>7600</v>
      </c>
    </row>
    <row r="33" spans="1:5" x14ac:dyDescent="0.2">
      <c r="C33" s="5" t="s">
        <v>13</v>
      </c>
      <c r="D33" s="6"/>
      <c r="E33" s="6">
        <v>912</v>
      </c>
    </row>
    <row r="34" spans="1:5" ht="15.75" thickBot="1" x14ac:dyDescent="0.25">
      <c r="B34" s="1" t="s">
        <v>15</v>
      </c>
      <c r="C34" s="1" t="s">
        <v>27</v>
      </c>
      <c r="D34" s="9">
        <f>SUM(D31:D33)</f>
        <v>8512</v>
      </c>
      <c r="E34" s="10">
        <f>SUM(E32:E33)</f>
        <v>8512</v>
      </c>
    </row>
    <row r="35" spans="1:5" ht="15.75" thickTop="1" x14ac:dyDescent="0.2"/>
    <row r="36" spans="1:5" x14ac:dyDescent="0.2">
      <c r="A36" s="2" t="s">
        <v>1</v>
      </c>
      <c r="B36" s="3">
        <v>6</v>
      </c>
      <c r="C36" s="4"/>
    </row>
    <row r="37" spans="1:5" x14ac:dyDescent="0.2">
      <c r="A37" s="2"/>
      <c r="B37" s="3"/>
      <c r="C37" s="5" t="s">
        <v>28</v>
      </c>
      <c r="D37" s="6">
        <v>8500</v>
      </c>
      <c r="E37" s="6"/>
    </row>
    <row r="38" spans="1:5" x14ac:dyDescent="0.2">
      <c r="C38" s="5" t="s">
        <v>29</v>
      </c>
      <c r="D38" s="6"/>
      <c r="E38" s="6">
        <v>8500</v>
      </c>
    </row>
    <row r="39" spans="1:5" ht="15.75" thickBot="1" x14ac:dyDescent="0.25">
      <c r="B39" s="1" t="s">
        <v>15</v>
      </c>
      <c r="C39" s="1" t="s">
        <v>30</v>
      </c>
      <c r="D39" s="9">
        <f>SUM(D37:D38)</f>
        <v>8500</v>
      </c>
      <c r="E39" s="10">
        <f>SUM(E38:E38)</f>
        <v>8500</v>
      </c>
    </row>
    <row r="40" spans="1:5" ht="15.75" thickTop="1" x14ac:dyDescent="0.2">
      <c r="A40" s="2" t="s">
        <v>1</v>
      </c>
      <c r="B40" s="3">
        <v>7</v>
      </c>
      <c r="C40" s="4"/>
    </row>
    <row r="41" spans="1:5" x14ac:dyDescent="0.2">
      <c r="A41" s="2"/>
      <c r="B41" s="3"/>
      <c r="C41" s="5" t="s">
        <v>31</v>
      </c>
      <c r="D41" s="6">
        <v>179.2</v>
      </c>
      <c r="E41" s="6"/>
    </row>
    <row r="42" spans="1:5" x14ac:dyDescent="0.2">
      <c r="C42" s="5" t="s">
        <v>32</v>
      </c>
      <c r="D42" s="6"/>
      <c r="E42" s="6">
        <v>179.2</v>
      </c>
    </row>
    <row r="43" spans="1:5" ht="15.75" thickBot="1" x14ac:dyDescent="0.25">
      <c r="B43" s="1" t="s">
        <v>15</v>
      </c>
      <c r="C43" s="1" t="s">
        <v>33</v>
      </c>
      <c r="D43" s="7">
        <f>SUM(D41:D42)</f>
        <v>179.2</v>
      </c>
      <c r="E43" s="8">
        <f>SUM(E42:E42)</f>
        <v>179.2</v>
      </c>
    </row>
    <row r="44" spans="1:5" ht="15.75" thickTop="1" x14ac:dyDescent="0.2">
      <c r="A44" s="2" t="s">
        <v>1</v>
      </c>
      <c r="B44" s="3">
        <v>8</v>
      </c>
      <c r="C44" s="4"/>
    </row>
    <row r="45" spans="1:5" x14ac:dyDescent="0.2">
      <c r="A45" s="2"/>
      <c r="B45" s="3"/>
      <c r="C45" s="5" t="s">
        <v>18</v>
      </c>
      <c r="D45" s="6">
        <v>13580</v>
      </c>
      <c r="E45" s="6"/>
    </row>
    <row r="46" spans="1:5" x14ac:dyDescent="0.2">
      <c r="C46" s="5" t="s">
        <v>34</v>
      </c>
      <c r="D46" s="6"/>
      <c r="E46" s="6">
        <v>12125</v>
      </c>
    </row>
    <row r="47" spans="1:5" x14ac:dyDescent="0.2">
      <c r="C47" s="5" t="s">
        <v>35</v>
      </c>
      <c r="D47" s="6"/>
      <c r="E47" s="6">
        <v>1455</v>
      </c>
    </row>
    <row r="48" spans="1:5" ht="15.75" thickBot="1" x14ac:dyDescent="0.25">
      <c r="B48" s="1" t="s">
        <v>15</v>
      </c>
      <c r="C48" s="1" t="s">
        <v>36</v>
      </c>
      <c r="D48" s="7">
        <f>SUM(D45:D47)</f>
        <v>13580</v>
      </c>
      <c r="E48" s="8">
        <f>E47+E46</f>
        <v>13580</v>
      </c>
    </row>
    <row r="49" spans="1:5" ht="15.75" thickTop="1" x14ac:dyDescent="0.2">
      <c r="A49" s="2" t="s">
        <v>1</v>
      </c>
      <c r="B49" s="3">
        <v>9</v>
      </c>
      <c r="C49" s="4"/>
    </row>
    <row r="50" spans="1:5" x14ac:dyDescent="0.2">
      <c r="A50" s="2"/>
      <c r="B50" s="3"/>
      <c r="C50" s="5" t="s">
        <v>21</v>
      </c>
      <c r="D50" s="5">
        <v>4000</v>
      </c>
      <c r="E50" s="5"/>
    </row>
    <row r="51" spans="1:5" x14ac:dyDescent="0.2">
      <c r="C51" s="5" t="s">
        <v>37</v>
      </c>
      <c r="D51" s="5">
        <v>480</v>
      </c>
      <c r="E51" s="5"/>
    </row>
    <row r="52" spans="1:5" x14ac:dyDescent="0.2">
      <c r="C52" s="5" t="s">
        <v>38</v>
      </c>
      <c r="D52" s="5"/>
      <c r="E52" s="5">
        <v>2480</v>
      </c>
    </row>
    <row r="53" spans="1:5" ht="15.75" thickBot="1" x14ac:dyDescent="0.25">
      <c r="C53" s="5" t="s">
        <v>11</v>
      </c>
      <c r="D53" s="11"/>
      <c r="E53" s="11">
        <v>2000</v>
      </c>
    </row>
    <row r="54" spans="1:5" x14ac:dyDescent="0.2">
      <c r="C54" s="5" t="s">
        <v>39</v>
      </c>
      <c r="D54" s="12">
        <f>SUM(D50:D53)</f>
        <v>4480</v>
      </c>
      <c r="E54" s="12">
        <f>SUM(E52:E53)</f>
        <v>4480</v>
      </c>
    </row>
    <row r="55" spans="1:5" x14ac:dyDescent="0.2">
      <c r="A55" s="2" t="s">
        <v>1</v>
      </c>
      <c r="B55" s="3">
        <v>10</v>
      </c>
      <c r="C55" s="4"/>
    </row>
    <row r="56" spans="1:5" x14ac:dyDescent="0.2">
      <c r="A56" s="2"/>
      <c r="B56" s="3"/>
      <c r="C56" s="5" t="s">
        <v>40</v>
      </c>
      <c r="D56" s="6">
        <v>677.6</v>
      </c>
      <c r="E56" s="6"/>
    </row>
    <row r="57" spans="1:5" x14ac:dyDescent="0.2">
      <c r="C57" s="5" t="s">
        <v>23</v>
      </c>
      <c r="D57" s="6"/>
      <c r="E57" s="6">
        <v>677.6</v>
      </c>
    </row>
    <row r="58" spans="1:5" ht="15.75" thickBot="1" x14ac:dyDescent="0.25">
      <c r="B58" s="1" t="s">
        <v>15</v>
      </c>
      <c r="D58" s="7">
        <f>SUM(D56:D57)</f>
        <v>677.6</v>
      </c>
      <c r="E58" s="8"/>
    </row>
    <row r="59" spans="1:5" ht="15.75" thickTop="1" x14ac:dyDescent="0.2">
      <c r="A59" s="2" t="s">
        <v>1</v>
      </c>
      <c r="B59" s="3">
        <v>11</v>
      </c>
      <c r="C59" s="4"/>
    </row>
    <row r="60" spans="1:5" x14ac:dyDescent="0.2">
      <c r="A60" s="2"/>
      <c r="B60" s="3"/>
      <c r="C60" s="5" t="s">
        <v>41</v>
      </c>
      <c r="D60" s="6">
        <v>7000</v>
      </c>
      <c r="E60" s="6"/>
    </row>
    <row r="61" spans="1:5" x14ac:dyDescent="0.2">
      <c r="C61" s="5" t="s">
        <v>38</v>
      </c>
      <c r="D61" s="6"/>
      <c r="E61" s="6">
        <v>7000</v>
      </c>
    </row>
    <row r="62" spans="1:5" ht="15.75" thickBot="1" x14ac:dyDescent="0.25">
      <c r="B62" s="1" t="s">
        <v>15</v>
      </c>
      <c r="D62" s="9">
        <f>SUM(D60:D61)</f>
        <v>7000</v>
      </c>
      <c r="E62" s="10">
        <f>SUM(E61:E61)</f>
        <v>7000</v>
      </c>
    </row>
    <row r="63" spans="1:5" ht="15.75" thickTop="1" x14ac:dyDescent="0.2"/>
    <row r="64" spans="1:5" x14ac:dyDescent="0.2">
      <c r="C64" s="5" t="s">
        <v>21</v>
      </c>
      <c r="D64" s="5">
        <v>2400</v>
      </c>
      <c r="E64" s="5"/>
    </row>
    <row r="65" spans="3:5" x14ac:dyDescent="0.2">
      <c r="C65" s="5" t="s">
        <v>37</v>
      </c>
      <c r="D65" s="5">
        <v>288</v>
      </c>
      <c r="E65" s="5"/>
    </row>
    <row r="66" spans="3:5" x14ac:dyDescent="0.2">
      <c r="C66" s="5" t="s">
        <v>23</v>
      </c>
      <c r="D66" s="5"/>
      <c r="E66" s="5">
        <v>1488</v>
      </c>
    </row>
    <row r="67" spans="3:5" ht="15.75" thickBot="1" x14ac:dyDescent="0.25">
      <c r="C67" s="5" t="s">
        <v>11</v>
      </c>
      <c r="D67" s="11"/>
      <c r="E67" s="11">
        <v>1200</v>
      </c>
    </row>
    <row r="68" spans="3:5" x14ac:dyDescent="0.2">
      <c r="C68" s="5" t="s">
        <v>39</v>
      </c>
      <c r="D68" s="12">
        <f>SUM(D64:D67)</f>
        <v>2688</v>
      </c>
      <c r="E68" s="12">
        <f>SUM(E66:E67)</f>
        <v>2688</v>
      </c>
    </row>
    <row r="70" spans="3:5" x14ac:dyDescent="0.2">
      <c r="C70" s="5" t="s">
        <v>18</v>
      </c>
      <c r="D70" s="6">
        <v>12750</v>
      </c>
      <c r="E70" s="6"/>
    </row>
    <row r="71" spans="3:5" x14ac:dyDescent="0.2">
      <c r="C71" s="5" t="s">
        <v>34</v>
      </c>
      <c r="D71" s="6"/>
      <c r="E71" s="6">
        <v>11383.93</v>
      </c>
    </row>
    <row r="72" spans="3:5" x14ac:dyDescent="0.2">
      <c r="C72" s="5" t="s">
        <v>35</v>
      </c>
      <c r="D72" s="6"/>
      <c r="E72" s="6">
        <v>1366.07</v>
      </c>
    </row>
    <row r="73" spans="3:5" ht="15.75" thickBot="1" x14ac:dyDescent="0.25">
      <c r="C73" s="1" t="s">
        <v>36</v>
      </c>
      <c r="D73" s="7">
        <f>SUM(D70:D72)</f>
        <v>12750</v>
      </c>
      <c r="E73" s="8">
        <f>E72+E71</f>
        <v>12750</v>
      </c>
    </row>
    <row r="74" spans="3:5" ht="15.75" thickTop="1" x14ac:dyDescent="0.2"/>
    <row r="75" spans="3:5" x14ac:dyDescent="0.2">
      <c r="C75" s="5" t="s">
        <v>42</v>
      </c>
      <c r="D75" s="6">
        <v>1600</v>
      </c>
      <c r="E75" s="6"/>
    </row>
    <row r="76" spans="3:5" x14ac:dyDescent="0.2">
      <c r="C76" s="5" t="s">
        <v>23</v>
      </c>
      <c r="D76" s="6"/>
      <c r="E76" s="6">
        <v>1600</v>
      </c>
    </row>
    <row r="77" spans="3:5" ht="15.75" thickBot="1" x14ac:dyDescent="0.25">
      <c r="D77" s="9">
        <f>SUM(D75:D76)</f>
        <v>1600</v>
      </c>
      <c r="E77" s="10">
        <f>SUM(E76:E76)</f>
        <v>1600</v>
      </c>
    </row>
    <row r="78" spans="3:5" ht="15.75" thickTop="1" x14ac:dyDescent="0.2"/>
    <row r="80" spans="3:5" x14ac:dyDescent="0.2">
      <c r="C80" s="5" t="s">
        <v>18</v>
      </c>
      <c r="D80" s="6">
        <v>2800</v>
      </c>
      <c r="E80" s="6"/>
    </row>
    <row r="81" spans="3:5" x14ac:dyDescent="0.2">
      <c r="C81" s="5" t="s">
        <v>43</v>
      </c>
      <c r="D81" s="6"/>
      <c r="E81" s="6">
        <v>2800</v>
      </c>
    </row>
    <row r="82" spans="3:5" ht="15.75" thickBot="1" x14ac:dyDescent="0.25">
      <c r="D82" s="9">
        <f>SUM(D80:D81)</f>
        <v>2800</v>
      </c>
      <c r="E82" s="10">
        <f>SUM(E81:E81)</f>
        <v>2800</v>
      </c>
    </row>
    <row r="83" spans="3:5" ht="15.75" thickTop="1" x14ac:dyDescent="0.2"/>
    <row r="85" spans="3:5" x14ac:dyDescent="0.2">
      <c r="C85" s="5" t="s">
        <v>44</v>
      </c>
      <c r="D85" s="6">
        <v>2100</v>
      </c>
      <c r="E85" s="6"/>
    </row>
    <row r="86" spans="3:5" x14ac:dyDescent="0.2">
      <c r="C86" s="5" t="s">
        <v>45</v>
      </c>
      <c r="D86" s="6"/>
      <c r="E86" s="6">
        <v>2100</v>
      </c>
    </row>
    <row r="87" spans="3:5" ht="15.75" thickBot="1" x14ac:dyDescent="0.25">
      <c r="D87" s="9">
        <f>SUM(D85:D86)</f>
        <v>2100</v>
      </c>
      <c r="E87" s="10">
        <f>SUM(E86:E86)</f>
        <v>2100</v>
      </c>
    </row>
    <row r="88" spans="3:5" ht="15.75" thickTop="1" x14ac:dyDescent="0.2"/>
    <row r="89" spans="3:5" x14ac:dyDescent="0.2">
      <c r="C89" s="5" t="s">
        <v>46</v>
      </c>
      <c r="D89" s="5">
        <v>3500</v>
      </c>
      <c r="E89" s="5"/>
    </row>
    <row r="90" spans="3:5" x14ac:dyDescent="0.2">
      <c r="C90" s="5" t="s">
        <v>47</v>
      </c>
      <c r="D90" s="5">
        <v>750</v>
      </c>
      <c r="E90" s="5"/>
    </row>
    <row r="91" spans="3:5" x14ac:dyDescent="0.2">
      <c r="C91" s="5" t="s">
        <v>48</v>
      </c>
      <c r="D91" s="5">
        <v>4000</v>
      </c>
      <c r="E91" s="5"/>
    </row>
    <row r="92" spans="3:5" x14ac:dyDescent="0.2">
      <c r="C92" s="5" t="s">
        <v>49</v>
      </c>
      <c r="D92" s="5">
        <v>750</v>
      </c>
      <c r="E92" s="5"/>
    </row>
    <row r="93" spans="3:5" x14ac:dyDescent="0.2">
      <c r="C93" s="5" t="s">
        <v>50</v>
      </c>
      <c r="D93" s="5">
        <v>443.45</v>
      </c>
      <c r="E93" s="5"/>
    </row>
    <row r="94" spans="3:5" x14ac:dyDescent="0.2">
      <c r="C94" s="5" t="s">
        <v>51</v>
      </c>
      <c r="D94" s="5">
        <v>506.8</v>
      </c>
      <c r="E94" s="5"/>
    </row>
    <row r="95" spans="3:5" x14ac:dyDescent="0.2">
      <c r="C95" s="5" t="s">
        <v>52</v>
      </c>
      <c r="D95" s="5"/>
      <c r="E95" s="5">
        <v>1312.5</v>
      </c>
    </row>
    <row r="96" spans="3:5" ht="15.75" thickBot="1" x14ac:dyDescent="0.25">
      <c r="C96" s="5" t="s">
        <v>23</v>
      </c>
      <c r="D96" s="11"/>
      <c r="E96" s="11">
        <v>8637.75</v>
      </c>
    </row>
    <row r="97" spans="3:5" ht="15.75" thickBot="1" x14ac:dyDescent="0.25">
      <c r="C97" s="5" t="s">
        <v>53</v>
      </c>
      <c r="D97" s="13">
        <f>SUM(D89:D96)</f>
        <v>9950.25</v>
      </c>
      <c r="E97" s="13">
        <f>SUM(E95:E96)</f>
        <v>9950.25</v>
      </c>
    </row>
    <row r="98" spans="3:5" ht="15.75" thickTop="1" x14ac:dyDescent="0.2"/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"/>
  <sheetViews>
    <sheetView workbookViewId="0">
      <selection activeCell="C16" sqref="C16"/>
    </sheetView>
  </sheetViews>
  <sheetFormatPr defaultColWidth="11.43359375" defaultRowHeight="15" x14ac:dyDescent="0.2"/>
  <cols>
    <col min="1" max="1" width="11.43359375" style="15"/>
    <col min="2" max="2" width="11.97265625" style="15" bestFit="1" customWidth="1"/>
    <col min="3" max="16384" width="11.43359375" style="15"/>
  </cols>
  <sheetData>
    <row r="1" spans="1:5" x14ac:dyDescent="0.2">
      <c r="A1" s="42" t="s">
        <v>18</v>
      </c>
      <c r="B1" s="42"/>
      <c r="C1" s="14"/>
      <c r="D1" s="42" t="s">
        <v>28</v>
      </c>
      <c r="E1" s="42"/>
    </row>
    <row r="2" spans="1:5" x14ac:dyDescent="0.2">
      <c r="A2" s="16">
        <v>29000</v>
      </c>
      <c r="B2" s="17">
        <v>8500</v>
      </c>
      <c r="C2" s="14"/>
      <c r="D2" s="16">
        <v>25000</v>
      </c>
      <c r="E2" s="17">
        <v>4840</v>
      </c>
    </row>
    <row r="3" spans="1:5" x14ac:dyDescent="0.2">
      <c r="A3" s="18">
        <v>720</v>
      </c>
      <c r="B3" s="14">
        <v>2480</v>
      </c>
      <c r="D3" s="18">
        <v>8500</v>
      </c>
      <c r="E3" s="14">
        <v>677.6</v>
      </c>
    </row>
    <row r="4" spans="1:5" x14ac:dyDescent="0.2">
      <c r="A4" s="18">
        <v>8512</v>
      </c>
      <c r="B4" s="14">
        <v>7000</v>
      </c>
      <c r="D4" s="18">
        <v>7000</v>
      </c>
      <c r="E4" s="14">
        <v>179.2</v>
      </c>
    </row>
    <row r="5" spans="1:5" x14ac:dyDescent="0.2">
      <c r="A5" s="18">
        <v>13580</v>
      </c>
      <c r="B5" s="14">
        <v>2100</v>
      </c>
      <c r="D5" s="18"/>
      <c r="E5" s="14">
        <v>1488</v>
      </c>
    </row>
    <row r="6" spans="1:5" x14ac:dyDescent="0.2">
      <c r="A6" s="18">
        <v>12750</v>
      </c>
      <c r="B6" s="14"/>
      <c r="D6" s="18"/>
      <c r="E6" s="14">
        <v>1600</v>
      </c>
    </row>
    <row r="7" spans="1:5" x14ac:dyDescent="0.2">
      <c r="A7" s="18">
        <v>2800</v>
      </c>
      <c r="B7" s="14"/>
      <c r="D7" s="18"/>
      <c r="E7" s="14">
        <v>8637.75</v>
      </c>
    </row>
    <row r="8" spans="1:5" x14ac:dyDescent="0.2">
      <c r="A8" s="19"/>
      <c r="B8" s="20"/>
      <c r="D8" s="19"/>
      <c r="E8" s="20"/>
    </row>
    <row r="9" spans="1:5" x14ac:dyDescent="0.2">
      <c r="A9" s="14">
        <f>SUM(A2:A8)</f>
        <v>67362</v>
      </c>
      <c r="B9" s="21">
        <f>SUM(B2:B8)</f>
        <v>20080</v>
      </c>
      <c r="D9" s="14">
        <f>SUM(D2:D8)</f>
        <v>40500</v>
      </c>
      <c r="E9" s="14">
        <f>SUM(E2:E8)</f>
        <v>17422.55</v>
      </c>
    </row>
    <row r="12" spans="1:5" x14ac:dyDescent="0.2">
      <c r="A12" s="42" t="s">
        <v>6</v>
      </c>
      <c r="B12" s="42"/>
      <c r="D12" s="42" t="s">
        <v>7</v>
      </c>
      <c r="E12" s="42"/>
    </row>
    <row r="13" spans="1:5" x14ac:dyDescent="0.2">
      <c r="A13" s="16">
        <v>3500</v>
      </c>
      <c r="B13" s="15">
        <v>2800</v>
      </c>
      <c r="D13" s="16">
        <v>98000</v>
      </c>
    </row>
    <row r="14" spans="1:5" x14ac:dyDescent="0.2">
      <c r="A14" s="18">
        <v>6000</v>
      </c>
      <c r="D14" s="18"/>
    </row>
    <row r="15" spans="1:5" x14ac:dyDescent="0.2">
      <c r="A15" s="18"/>
      <c r="D15" s="18"/>
    </row>
    <row r="16" spans="1:5" x14ac:dyDescent="0.2">
      <c r="A16" s="18"/>
      <c r="D16" s="18"/>
    </row>
    <row r="18" spans="1:5" x14ac:dyDescent="0.2">
      <c r="A18" s="42" t="s">
        <v>8</v>
      </c>
      <c r="B18" s="42"/>
      <c r="D18" s="42" t="s">
        <v>9</v>
      </c>
      <c r="E18" s="42"/>
    </row>
    <row r="19" spans="1:5" x14ac:dyDescent="0.2">
      <c r="A19" s="16">
        <v>11000</v>
      </c>
      <c r="D19" s="16">
        <v>35000</v>
      </c>
    </row>
    <row r="20" spans="1:5" x14ac:dyDescent="0.2">
      <c r="A20" s="18"/>
      <c r="D20" s="18"/>
    </row>
    <row r="21" spans="1:5" x14ac:dyDescent="0.2">
      <c r="A21" s="18"/>
      <c r="D21" s="18"/>
    </row>
    <row r="22" spans="1:5" x14ac:dyDescent="0.2">
      <c r="A22" s="18"/>
      <c r="D22" s="18"/>
    </row>
    <row r="24" spans="1:5" x14ac:dyDescent="0.2">
      <c r="A24" s="42" t="s">
        <v>54</v>
      </c>
      <c r="B24" s="42"/>
      <c r="D24" s="42" t="s">
        <v>44</v>
      </c>
      <c r="E24" s="42"/>
    </row>
    <row r="25" spans="1:5" x14ac:dyDescent="0.2">
      <c r="A25" s="16">
        <v>1100</v>
      </c>
      <c r="D25" s="16"/>
      <c r="E25" s="15">
        <v>4000</v>
      </c>
    </row>
    <row r="26" spans="1:5" x14ac:dyDescent="0.2">
      <c r="A26" s="18"/>
      <c r="D26" s="18"/>
      <c r="E26" s="15">
        <v>1200</v>
      </c>
    </row>
    <row r="27" spans="1:5" x14ac:dyDescent="0.2">
      <c r="A27" s="18"/>
      <c r="D27" s="18"/>
      <c r="E27" s="15">
        <v>2100</v>
      </c>
    </row>
    <row r="28" spans="1:5" x14ac:dyDescent="0.2">
      <c r="A28" s="18"/>
      <c r="D28" s="14"/>
      <c r="E28" s="14"/>
    </row>
    <row r="31" spans="1:5" x14ac:dyDescent="0.2">
      <c r="A31" s="42" t="s">
        <v>55</v>
      </c>
      <c r="B31" s="42"/>
      <c r="D31" s="42" t="s">
        <v>56</v>
      </c>
      <c r="E31" s="42"/>
    </row>
    <row r="32" spans="1:5" x14ac:dyDescent="0.2">
      <c r="A32" s="16"/>
      <c r="B32" s="15">
        <v>10000</v>
      </c>
      <c r="D32" s="16"/>
      <c r="E32" s="15">
        <v>450</v>
      </c>
    </row>
    <row r="33" spans="1:5" x14ac:dyDescent="0.2">
      <c r="A33" s="18"/>
      <c r="D33" s="18"/>
      <c r="E33" s="15">
        <v>720</v>
      </c>
    </row>
    <row r="34" spans="1:5" x14ac:dyDescent="0.2">
      <c r="A34" s="18"/>
      <c r="D34" s="18"/>
      <c r="E34" s="15">
        <v>912</v>
      </c>
    </row>
    <row r="35" spans="1:5" x14ac:dyDescent="0.2">
      <c r="A35" s="18"/>
      <c r="D35" s="18"/>
      <c r="E35" s="15">
        <v>1455</v>
      </c>
    </row>
    <row r="36" spans="1:5" x14ac:dyDescent="0.2">
      <c r="A36" s="14"/>
      <c r="D36" s="14"/>
      <c r="E36" s="15">
        <v>1366.07</v>
      </c>
    </row>
    <row r="38" spans="1:5" x14ac:dyDescent="0.2">
      <c r="A38" s="42" t="s">
        <v>57</v>
      </c>
      <c r="B38" s="42"/>
      <c r="D38" s="42" t="s">
        <v>58</v>
      </c>
      <c r="E38" s="42"/>
    </row>
    <row r="39" spans="1:5" x14ac:dyDescent="0.2">
      <c r="A39" s="16"/>
      <c r="B39" s="15">
        <v>188150</v>
      </c>
      <c r="D39" s="16"/>
      <c r="E39" s="15">
        <v>6000</v>
      </c>
    </row>
    <row r="40" spans="1:5" x14ac:dyDescent="0.2">
      <c r="A40" s="18"/>
      <c r="D40" s="18"/>
      <c r="E40" s="15">
        <v>7600</v>
      </c>
    </row>
    <row r="41" spans="1:5" x14ac:dyDescent="0.2">
      <c r="A41" s="18"/>
      <c r="D41" s="18"/>
      <c r="E41" s="15">
        <v>12125</v>
      </c>
    </row>
    <row r="42" spans="1:5" x14ac:dyDescent="0.2">
      <c r="A42" s="18"/>
      <c r="D42" s="18"/>
      <c r="E42" s="15">
        <v>11383.93</v>
      </c>
    </row>
    <row r="43" spans="1:5" x14ac:dyDescent="0.2">
      <c r="A43" s="14"/>
      <c r="D43" s="14"/>
    </row>
    <row r="45" spans="1:5" x14ac:dyDescent="0.2">
      <c r="A45" s="42" t="s">
        <v>21</v>
      </c>
      <c r="B45" s="42"/>
      <c r="D45" s="42" t="s">
        <v>22</v>
      </c>
      <c r="E45" s="42"/>
    </row>
    <row r="46" spans="1:5" x14ac:dyDescent="0.2">
      <c r="A46" s="16">
        <v>4321.43</v>
      </c>
      <c r="D46" s="16">
        <v>518.57000000000005</v>
      </c>
    </row>
    <row r="47" spans="1:5" x14ac:dyDescent="0.2">
      <c r="A47" s="18">
        <v>4000</v>
      </c>
      <c r="D47" s="18">
        <v>480</v>
      </c>
    </row>
    <row r="48" spans="1:5" x14ac:dyDescent="0.2">
      <c r="A48" s="18">
        <v>2400</v>
      </c>
      <c r="D48" s="18">
        <v>288</v>
      </c>
    </row>
    <row r="49" spans="1:5" x14ac:dyDescent="0.2">
      <c r="A49" s="18"/>
      <c r="D49" s="18"/>
    </row>
    <row r="51" spans="1:5" x14ac:dyDescent="0.2">
      <c r="A51" s="42" t="s">
        <v>59</v>
      </c>
      <c r="B51" s="42"/>
      <c r="D51" s="42" t="s">
        <v>40</v>
      </c>
      <c r="E51" s="42"/>
    </row>
    <row r="52" spans="1:5" x14ac:dyDescent="0.2">
      <c r="A52" s="16">
        <v>1286.57</v>
      </c>
      <c r="D52" s="16">
        <v>677.6</v>
      </c>
    </row>
    <row r="53" spans="1:5" x14ac:dyDescent="0.2">
      <c r="A53" s="18"/>
      <c r="D53" s="18"/>
    </row>
    <row r="54" spans="1:5" x14ac:dyDescent="0.2">
      <c r="A54" s="18"/>
      <c r="D54" s="18"/>
    </row>
    <row r="55" spans="1:5" x14ac:dyDescent="0.2">
      <c r="A55" s="18"/>
      <c r="D55" s="18"/>
    </row>
    <row r="57" spans="1:5" x14ac:dyDescent="0.2">
      <c r="A57" s="42" t="s">
        <v>60</v>
      </c>
      <c r="B57" s="42"/>
      <c r="D57" s="42" t="s">
        <v>42</v>
      </c>
      <c r="E57" s="42"/>
    </row>
    <row r="58" spans="1:5" x14ac:dyDescent="0.2">
      <c r="A58" s="16"/>
      <c r="B58" s="15">
        <v>67760</v>
      </c>
      <c r="D58" s="16">
        <v>1600</v>
      </c>
    </row>
    <row r="59" spans="1:5" x14ac:dyDescent="0.2">
      <c r="A59" s="18"/>
      <c r="D59" s="18"/>
    </row>
    <row r="60" spans="1:5" x14ac:dyDescent="0.2">
      <c r="A60" s="18"/>
      <c r="D60" s="18"/>
    </row>
    <row r="61" spans="1:5" x14ac:dyDescent="0.2">
      <c r="A61" s="18"/>
      <c r="D61" s="18"/>
    </row>
    <row r="63" spans="1:5" x14ac:dyDescent="0.2">
      <c r="A63" s="42" t="s">
        <v>61</v>
      </c>
      <c r="B63" s="42"/>
      <c r="D63" s="42" t="s">
        <v>47</v>
      </c>
      <c r="E63" s="42"/>
    </row>
    <row r="64" spans="1:5" x14ac:dyDescent="0.2">
      <c r="A64" s="16">
        <v>3500</v>
      </c>
      <c r="D64" s="16">
        <v>750</v>
      </c>
    </row>
    <row r="65" spans="1:5" x14ac:dyDescent="0.2">
      <c r="A65" s="18"/>
      <c r="D65" s="18"/>
    </row>
    <row r="66" spans="1:5" x14ac:dyDescent="0.2">
      <c r="A66" s="18"/>
      <c r="D66" s="18"/>
    </row>
    <row r="67" spans="1:5" x14ac:dyDescent="0.2">
      <c r="A67" s="18"/>
      <c r="D67" s="18"/>
    </row>
    <row r="69" spans="1:5" x14ac:dyDescent="0.2">
      <c r="A69" s="42" t="s">
        <v>48</v>
      </c>
      <c r="B69" s="42"/>
      <c r="D69" s="42" t="s">
        <v>49</v>
      </c>
      <c r="E69" s="42"/>
    </row>
    <row r="70" spans="1:5" x14ac:dyDescent="0.2">
      <c r="A70" s="16">
        <v>4000</v>
      </c>
      <c r="D70" s="16">
        <v>750</v>
      </c>
    </row>
    <row r="71" spans="1:5" x14ac:dyDescent="0.2">
      <c r="A71" s="18"/>
      <c r="D71" s="18"/>
    </row>
    <row r="72" spans="1:5" x14ac:dyDescent="0.2">
      <c r="A72" s="18"/>
      <c r="D72" s="18"/>
    </row>
    <row r="73" spans="1:5" x14ac:dyDescent="0.2">
      <c r="A73" s="18"/>
      <c r="D73" s="18"/>
    </row>
    <row r="75" spans="1:5" x14ac:dyDescent="0.2">
      <c r="A75" s="42" t="s">
        <v>62</v>
      </c>
      <c r="B75" s="42"/>
      <c r="D75" s="42" t="s">
        <v>63</v>
      </c>
      <c r="E75" s="42"/>
    </row>
    <row r="76" spans="1:5" x14ac:dyDescent="0.2">
      <c r="A76" s="16">
        <v>443.45</v>
      </c>
      <c r="D76" s="16">
        <v>506.8</v>
      </c>
    </row>
    <row r="77" spans="1:5" x14ac:dyDescent="0.2">
      <c r="A77" s="18"/>
      <c r="D77" s="18"/>
    </row>
    <row r="78" spans="1:5" x14ac:dyDescent="0.2">
      <c r="A78" s="18"/>
      <c r="D78" s="18"/>
    </row>
    <row r="79" spans="1:5" x14ac:dyDescent="0.2">
      <c r="A79" s="18"/>
      <c r="D79" s="18"/>
    </row>
    <row r="82" spans="1:2" x14ac:dyDescent="0.2">
      <c r="A82" s="42" t="s">
        <v>64</v>
      </c>
      <c r="B82" s="42"/>
    </row>
    <row r="83" spans="1:2" x14ac:dyDescent="0.2">
      <c r="A83" s="16"/>
      <c r="B83" s="15">
        <v>1312.5</v>
      </c>
    </row>
    <row r="84" spans="1:2" x14ac:dyDescent="0.2">
      <c r="A84" s="18"/>
    </row>
    <row r="85" spans="1:2" x14ac:dyDescent="0.2">
      <c r="A85" s="18"/>
    </row>
    <row r="86" spans="1:2" x14ac:dyDescent="0.2">
      <c r="A86" s="18"/>
    </row>
  </sheetData>
  <mergeCells count="25">
    <mergeCell ref="A1:B1"/>
    <mergeCell ref="D1:E1"/>
    <mergeCell ref="A12:B12"/>
    <mergeCell ref="D12:E12"/>
    <mergeCell ref="A18:B18"/>
    <mergeCell ref="D18:E18"/>
    <mergeCell ref="A24:B24"/>
    <mergeCell ref="D24:E24"/>
    <mergeCell ref="A31:B31"/>
    <mergeCell ref="D31:E31"/>
    <mergeCell ref="A38:B38"/>
    <mergeCell ref="D38:E38"/>
    <mergeCell ref="A45:B45"/>
    <mergeCell ref="D45:E45"/>
    <mergeCell ref="A51:B51"/>
    <mergeCell ref="D51:E51"/>
    <mergeCell ref="A57:B57"/>
    <mergeCell ref="D57:E57"/>
    <mergeCell ref="A82:B82"/>
    <mergeCell ref="A63:B63"/>
    <mergeCell ref="D63:E63"/>
    <mergeCell ref="A69:B69"/>
    <mergeCell ref="D69:E69"/>
    <mergeCell ref="A75:B75"/>
    <mergeCell ref="D75:E7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abSelected="1" workbookViewId="0">
      <selection activeCell="C15" sqref="C15:C16"/>
    </sheetView>
  </sheetViews>
  <sheetFormatPr defaultColWidth="11.43359375" defaultRowHeight="15" x14ac:dyDescent="0.2"/>
  <cols>
    <col min="1" max="1" width="23.9453125" style="15" customWidth="1"/>
    <col min="2" max="3" width="14.52734375" style="15" bestFit="1" customWidth="1"/>
    <col min="4" max="4" width="14.52734375" style="15" customWidth="1"/>
    <col min="5" max="5" width="15.19921875" style="15" customWidth="1"/>
    <col min="6" max="16384" width="11.43359375" style="15"/>
  </cols>
  <sheetData>
    <row r="1" spans="1:5" ht="28.5" thickBot="1" x14ac:dyDescent="0.25">
      <c r="A1" s="15" t="s">
        <v>65</v>
      </c>
      <c r="B1" s="22" t="s">
        <v>66</v>
      </c>
      <c r="C1" s="22" t="s">
        <v>67</v>
      </c>
      <c r="D1" s="23" t="s">
        <v>68</v>
      </c>
      <c r="E1" s="23" t="s">
        <v>69</v>
      </c>
    </row>
    <row r="2" spans="1:5" ht="15.75" thickBot="1" x14ac:dyDescent="0.25">
      <c r="A2" s="24" t="s">
        <v>18</v>
      </c>
      <c r="B2" s="25">
        <v>67362</v>
      </c>
      <c r="C2" s="25">
        <v>20080</v>
      </c>
      <c r="D2" s="25">
        <f>B2-C2</f>
        <v>47282</v>
      </c>
      <c r="E2" s="26"/>
    </row>
    <row r="3" spans="1:5" ht="15.75" thickBot="1" x14ac:dyDescent="0.25">
      <c r="A3" s="27" t="s">
        <v>28</v>
      </c>
      <c r="B3" s="28">
        <v>40500</v>
      </c>
      <c r="C3" s="28">
        <v>17422.55</v>
      </c>
      <c r="D3" s="25">
        <f>B3-C3</f>
        <v>23077.45</v>
      </c>
      <c r="E3" s="29"/>
    </row>
    <row r="4" spans="1:5" ht="15.75" thickBot="1" x14ac:dyDescent="0.25">
      <c r="A4" s="27" t="s">
        <v>6</v>
      </c>
      <c r="B4" s="28">
        <v>9500</v>
      </c>
      <c r="C4" s="28">
        <v>2800</v>
      </c>
      <c r="D4" s="25">
        <f>B4-C4</f>
        <v>6700</v>
      </c>
      <c r="E4" s="29"/>
    </row>
    <row r="5" spans="1:5" ht="15.75" thickBot="1" x14ac:dyDescent="0.25">
      <c r="A5" s="27" t="s">
        <v>7</v>
      </c>
      <c r="B5" s="28">
        <v>98000</v>
      </c>
      <c r="C5" s="28"/>
      <c r="D5" s="25">
        <f>B5-C5</f>
        <v>98000</v>
      </c>
      <c r="E5" s="29"/>
    </row>
    <row r="6" spans="1:5" ht="15.75" thickBot="1" x14ac:dyDescent="0.25">
      <c r="A6" s="27" t="s">
        <v>8</v>
      </c>
      <c r="B6" s="28">
        <v>11000</v>
      </c>
      <c r="C6" s="28"/>
      <c r="D6" s="25">
        <f>B6-C6</f>
        <v>11000</v>
      </c>
      <c r="E6" s="29"/>
    </row>
    <row r="7" spans="1:5" ht="15.75" thickBot="1" x14ac:dyDescent="0.25">
      <c r="A7" s="27" t="s">
        <v>9</v>
      </c>
      <c r="B7" s="28">
        <v>35000</v>
      </c>
      <c r="C7" s="28"/>
      <c r="D7" s="25">
        <f>B7-C7</f>
        <v>35000</v>
      </c>
      <c r="E7" s="29"/>
    </row>
    <row r="8" spans="1:5" ht="15.75" thickBot="1" x14ac:dyDescent="0.25">
      <c r="A8" s="27" t="s">
        <v>10</v>
      </c>
      <c r="B8" s="28">
        <v>1100</v>
      </c>
      <c r="C8" s="28"/>
      <c r="D8" s="25">
        <f>B8-C8</f>
        <v>1100</v>
      </c>
      <c r="E8" s="29"/>
    </row>
    <row r="9" spans="1:5" ht="15.75" thickBot="1" x14ac:dyDescent="0.25">
      <c r="A9" s="27" t="s">
        <v>44</v>
      </c>
      <c r="B9" s="28"/>
      <c r="C9" s="28">
        <v>7300</v>
      </c>
      <c r="D9" s="25"/>
      <c r="E9" s="29">
        <v>7300</v>
      </c>
    </row>
    <row r="10" spans="1:5" ht="15.75" thickBot="1" x14ac:dyDescent="0.25">
      <c r="A10" s="27" t="s">
        <v>70</v>
      </c>
      <c r="B10" s="28"/>
      <c r="C10" s="28">
        <v>10000</v>
      </c>
      <c r="D10" s="25"/>
      <c r="E10" s="29">
        <v>10000</v>
      </c>
    </row>
    <row r="11" spans="1:5" ht="15.75" thickBot="1" x14ac:dyDescent="0.25">
      <c r="A11" s="27" t="s">
        <v>57</v>
      </c>
      <c r="B11" s="28"/>
      <c r="C11" s="28">
        <v>188150</v>
      </c>
      <c r="D11" s="25"/>
      <c r="E11" s="29">
        <v>188150</v>
      </c>
    </row>
    <row r="12" spans="1:5" ht="15.75" thickBot="1" x14ac:dyDescent="0.25">
      <c r="A12" s="27" t="s">
        <v>58</v>
      </c>
      <c r="B12" s="28"/>
      <c r="C12" s="28">
        <v>37108.93</v>
      </c>
      <c r="D12" s="25"/>
      <c r="E12" s="29">
        <v>37108.93</v>
      </c>
    </row>
    <row r="13" spans="1:5" ht="15.75" thickBot="1" x14ac:dyDescent="0.25">
      <c r="A13" s="27" t="s">
        <v>21</v>
      </c>
      <c r="B13" s="28">
        <v>10721.43</v>
      </c>
      <c r="C13" s="28"/>
      <c r="D13" s="25">
        <f>B13-C13</f>
        <v>10721.43</v>
      </c>
      <c r="E13" s="29"/>
    </row>
    <row r="14" spans="1:5" ht="15.75" thickBot="1" x14ac:dyDescent="0.25">
      <c r="A14" s="27" t="s">
        <v>71</v>
      </c>
      <c r="B14" s="28">
        <v>1286.57</v>
      </c>
      <c r="C14" s="28"/>
      <c r="D14" s="25">
        <f t="shared" ref="D14:D24" si="0">B14-C14</f>
        <v>1286.57</v>
      </c>
      <c r="E14" s="29"/>
    </row>
    <row r="15" spans="1:5" ht="15.75" thickBot="1" x14ac:dyDescent="0.25">
      <c r="A15" s="27" t="s">
        <v>40</v>
      </c>
      <c r="B15" s="28">
        <v>677.6</v>
      </c>
      <c r="C15" s="28"/>
      <c r="D15" s="25">
        <f t="shared" si="0"/>
        <v>677.6</v>
      </c>
      <c r="E15" s="29"/>
    </row>
    <row r="16" spans="1:5" ht="15.75" thickBot="1" x14ac:dyDescent="0.25">
      <c r="A16" s="27" t="s">
        <v>72</v>
      </c>
      <c r="B16" s="28">
        <v>67760</v>
      </c>
      <c r="C16" s="28"/>
      <c r="D16" s="25">
        <f t="shared" si="0"/>
        <v>67760</v>
      </c>
      <c r="E16" s="29"/>
    </row>
    <row r="17" spans="1:5" ht="15.75" thickBot="1" x14ac:dyDescent="0.25">
      <c r="A17" s="27" t="s">
        <v>73</v>
      </c>
      <c r="B17" s="28">
        <v>1600</v>
      </c>
      <c r="C17" s="28"/>
      <c r="D17" s="25">
        <f t="shared" si="0"/>
        <v>1600</v>
      </c>
      <c r="E17" s="29"/>
    </row>
    <row r="18" spans="1:5" ht="15.75" thickBot="1" x14ac:dyDescent="0.25">
      <c r="A18" s="27" t="s">
        <v>74</v>
      </c>
      <c r="B18" s="28">
        <v>3500</v>
      </c>
      <c r="C18" s="28"/>
      <c r="D18" s="25">
        <f t="shared" si="0"/>
        <v>3500</v>
      </c>
      <c r="E18" s="29"/>
    </row>
    <row r="19" spans="1:5" ht="15.75" thickBot="1" x14ac:dyDescent="0.25">
      <c r="A19" s="27" t="s">
        <v>47</v>
      </c>
      <c r="B19" s="28">
        <v>750</v>
      </c>
      <c r="C19" s="28"/>
      <c r="D19" s="25">
        <f t="shared" si="0"/>
        <v>750</v>
      </c>
      <c r="E19" s="29"/>
    </row>
    <row r="20" spans="1:5" ht="15.75" thickBot="1" x14ac:dyDescent="0.25">
      <c r="A20" s="27" t="s">
        <v>49</v>
      </c>
      <c r="B20" s="28">
        <v>750</v>
      </c>
      <c r="C20" s="28"/>
      <c r="D20" s="25">
        <f t="shared" si="0"/>
        <v>750</v>
      </c>
      <c r="E20" s="29"/>
    </row>
    <row r="21" spans="1:5" ht="15.75" thickBot="1" x14ac:dyDescent="0.25">
      <c r="A21" s="27" t="s">
        <v>48</v>
      </c>
      <c r="B21" s="28">
        <v>4000</v>
      </c>
      <c r="C21" s="28"/>
      <c r="D21" s="25">
        <f t="shared" si="0"/>
        <v>4000</v>
      </c>
      <c r="E21" s="29"/>
    </row>
    <row r="22" spans="1:5" ht="15.75" thickBot="1" x14ac:dyDescent="0.25">
      <c r="A22" s="27" t="s">
        <v>75</v>
      </c>
      <c r="B22" s="28">
        <v>443.45</v>
      </c>
      <c r="C22" s="28"/>
      <c r="D22" s="25">
        <f>B22-C22</f>
        <v>443.45</v>
      </c>
      <c r="E22" s="29"/>
    </row>
    <row r="23" spans="1:5" ht="15.75" thickBot="1" x14ac:dyDescent="0.25">
      <c r="A23" s="30" t="s">
        <v>76</v>
      </c>
      <c r="B23" s="31">
        <v>506.8</v>
      </c>
      <c r="C23" s="28"/>
      <c r="D23" s="25">
        <f t="shared" si="0"/>
        <v>506.8</v>
      </c>
      <c r="E23" s="29"/>
    </row>
    <row r="24" spans="1:5" ht="15.75" thickBot="1" x14ac:dyDescent="0.25">
      <c r="A24" s="27" t="s">
        <v>77</v>
      </c>
      <c r="B24" s="28">
        <v>1312.5</v>
      </c>
      <c r="C24" s="28"/>
      <c r="D24" s="25">
        <f t="shared" si="0"/>
        <v>1312.5</v>
      </c>
      <c r="E24" s="29"/>
    </row>
    <row r="25" spans="1:5" ht="15.75" thickBot="1" x14ac:dyDescent="0.25">
      <c r="A25" s="32" t="s">
        <v>78</v>
      </c>
      <c r="B25" s="33"/>
      <c r="C25" s="33">
        <v>3215.07</v>
      </c>
      <c r="D25" s="25"/>
      <c r="E25" s="34">
        <v>3215.07</v>
      </c>
    </row>
    <row r="26" spans="1:5" ht="15.75" thickBot="1" x14ac:dyDescent="0.25">
      <c r="A26" s="32" t="s">
        <v>58</v>
      </c>
      <c r="B26" s="33"/>
      <c r="C26" s="33">
        <v>37108.93</v>
      </c>
      <c r="D26" s="25"/>
      <c r="E26" s="34">
        <v>37108.93</v>
      </c>
    </row>
    <row r="27" spans="1:5" ht="15.75" thickBot="1" x14ac:dyDescent="0.25">
      <c r="A27" s="32" t="s">
        <v>37</v>
      </c>
      <c r="B27" s="33">
        <v>1286.57</v>
      </c>
      <c r="C27" s="33"/>
      <c r="D27" s="25">
        <f>B27-C27</f>
        <v>1286.57</v>
      </c>
      <c r="E27" s="34"/>
    </row>
    <row r="28" spans="1:5" ht="15.75" thickBot="1" x14ac:dyDescent="0.25">
      <c r="A28" s="32" t="s">
        <v>79</v>
      </c>
      <c r="B28" s="33">
        <v>208510.56</v>
      </c>
      <c r="C28" s="33"/>
      <c r="D28" s="25">
        <v>208510.56</v>
      </c>
      <c r="E28" s="34">
        <v>242382</v>
      </c>
    </row>
    <row r="29" spans="1:5" ht="15.75" thickBot="1" x14ac:dyDescent="0.25">
      <c r="A29" s="35"/>
      <c r="B29" s="36"/>
      <c r="C29" s="36"/>
      <c r="D29" s="25"/>
      <c r="E29" s="37"/>
    </row>
    <row r="30" spans="1:5" ht="15.75" thickBot="1" x14ac:dyDescent="0.25">
      <c r="A30" s="38" t="s">
        <v>80</v>
      </c>
      <c r="B30" s="39">
        <f>SUM(B13:B29)</f>
        <v>303105.48</v>
      </c>
      <c r="C30" s="39">
        <f>SUM(C3:C29)</f>
        <v>303105.48</v>
      </c>
      <c r="D30" s="39">
        <f>SUM(D2:D29)</f>
        <v>525264.93000000005</v>
      </c>
      <c r="E30" s="39">
        <f>SUM(E2:E29)</f>
        <v>525264.92999999993</v>
      </c>
    </row>
    <row r="31" spans="1:5" ht="15.75" thickTop="1" x14ac:dyDescent="0.2">
      <c r="B31" s="40"/>
      <c r="C31" s="40"/>
      <c r="D31" s="40"/>
      <c r="E31" s="4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Diario</vt:lpstr>
      <vt:lpstr>Mayor</vt:lpstr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Direccion</cp:lastModifiedBy>
  <dcterms:created xsi:type="dcterms:W3CDTF">2021-06-17T07:07:19Z</dcterms:created>
  <dcterms:modified xsi:type="dcterms:W3CDTF">2021-06-17T07:08:26Z</dcterms:modified>
</cp:coreProperties>
</file>