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13935" windowHeight="114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0" i="1" l="1"/>
  <c r="H40" i="1"/>
  <c r="G40" i="1"/>
  <c r="H23" i="1"/>
  <c r="H24" i="1" s="1"/>
  <c r="H20" i="1"/>
  <c r="H15" i="1"/>
  <c r="D49" i="1"/>
  <c r="D45" i="1"/>
  <c r="D35" i="1"/>
  <c r="D8" i="1"/>
</calcChain>
</file>

<file path=xl/sharedStrings.xml><?xml version="1.0" encoding="utf-8"?>
<sst xmlns="http://schemas.openxmlformats.org/spreadsheetml/2006/main" count="95" uniqueCount="85">
  <si>
    <t>Practicado el 01 de Febrero de 2020</t>
  </si>
  <si>
    <t>Corriente</t>
  </si>
  <si>
    <t>Disponible</t>
  </si>
  <si>
    <t>Caja</t>
  </si>
  <si>
    <t>Efectivo</t>
  </si>
  <si>
    <t>Cheque a Favor</t>
  </si>
  <si>
    <t xml:space="preserve">Banco Industrial </t>
  </si>
  <si>
    <t>Cnt No. 08-75648-1</t>
  </si>
  <si>
    <t>Banco Continental</t>
  </si>
  <si>
    <t>Cnt No. 345671-4</t>
  </si>
  <si>
    <t>Exigible</t>
  </si>
  <si>
    <t>Iva por Cobrar</t>
  </si>
  <si>
    <t>V/ 12% S/Q.540,445 DE Fac a favor de la Emp.</t>
  </si>
  <si>
    <t xml:space="preserve">Alquileres pagados Anticipados </t>
  </si>
  <si>
    <t>Meses c/u 1,800</t>
  </si>
  <si>
    <t>Realizable</t>
  </si>
  <si>
    <t>Mercaderias</t>
  </si>
  <si>
    <t>Tv Color de 24" marca Sharp Q3,100 c/u</t>
  </si>
  <si>
    <t>Tv Color de 20" marca Sony Q2,300 c/u</t>
  </si>
  <si>
    <t>Tv Color de 14" marca Sanyo Q1,050 c/u</t>
  </si>
  <si>
    <t>Licuadoras de 6 veloc. Marca Philips Q315 c/u</t>
  </si>
  <si>
    <t>Fijo</t>
  </si>
  <si>
    <t>Mobiliario y Equipo</t>
  </si>
  <si>
    <t>Mostradores medianos de madera Q1,200 c/u</t>
  </si>
  <si>
    <t>Estantes de madera Q900 c/u</t>
  </si>
  <si>
    <t xml:space="preserve">Mesa alta de madera para máquina registro </t>
  </si>
  <si>
    <t xml:space="preserve">Máquina registradora marca Nacional </t>
  </si>
  <si>
    <t xml:space="preserve">Archivo de metal 4 compartimientos Imperio </t>
  </si>
  <si>
    <t>Máquina de escribir marca Royal</t>
  </si>
  <si>
    <t>Sillas de metal marca Imperio Q400 c/u</t>
  </si>
  <si>
    <t>Vehiculos de Reparto</t>
  </si>
  <si>
    <t>Van al folio No. 02</t>
  </si>
  <si>
    <t>Vienen  del folio No. 01</t>
  </si>
  <si>
    <t>Panel marca Toyota, gris 2018 P-3456267</t>
  </si>
  <si>
    <t>Pick-up marca Toyota azul 2018 r-78965</t>
  </si>
  <si>
    <t>Diferido</t>
  </si>
  <si>
    <t>Gastos de organización</t>
  </si>
  <si>
    <t>Libros de contabilidad Q50</t>
  </si>
  <si>
    <t>Rec. No. 98677 del Registro Mercantil Autc.</t>
  </si>
  <si>
    <t>Rec. No. 352227 de la SAT por habilitación</t>
  </si>
  <si>
    <t>Fac. No. 558 Trámites el Sol</t>
  </si>
  <si>
    <t>Suma del Activo</t>
  </si>
  <si>
    <t xml:space="preserve">          Pasivo</t>
  </si>
  <si>
    <t>No corriente</t>
  </si>
  <si>
    <t>Proveedores</t>
  </si>
  <si>
    <t>Importadora de Electronicos, S. A. Q148,650</t>
  </si>
  <si>
    <t>Distribuidora de Occidente, S. A. Q23,700</t>
  </si>
  <si>
    <t>Acreedores</t>
  </si>
  <si>
    <t xml:space="preserve">Muebles del Sur, valor maquina de escribir </t>
  </si>
  <si>
    <t>Documentos por pagar corto plazo</t>
  </si>
  <si>
    <t>Letras de CIDEA Q3,000 c/u</t>
  </si>
  <si>
    <t>Suma del Pasivo</t>
  </si>
  <si>
    <t>Capital</t>
  </si>
  <si>
    <t>-</t>
  </si>
  <si>
    <t>Suma del Pasivo y Capital</t>
  </si>
  <si>
    <t>Resumen de inventario</t>
  </si>
  <si>
    <t>Banco industrial</t>
  </si>
  <si>
    <t>Alquileres pagados anticipados</t>
  </si>
  <si>
    <t>Mercaderías</t>
  </si>
  <si>
    <t>Mobilidairo y equipo</t>
  </si>
  <si>
    <t>Vehículos de reparto</t>
  </si>
  <si>
    <t>Sumas iguales</t>
  </si>
  <si>
    <t>IVA por cobrar</t>
  </si>
  <si>
    <t xml:space="preserve">La infraescrita Perito Contador registrada ante la SAT con el NIT 403230-4 certifica: que el </t>
  </si>
  <si>
    <t xml:space="preserve">patrimonio Neto del almacén "Venus", propuedad del señor Luis Morales Gacía asciende a </t>
  </si>
  <si>
    <t>quinientos setenta y cinco mil novecientos setenta y tres con cuarenta centavos (575,963.40)</t>
  </si>
  <si>
    <t>Coatepeque 1 de febrero del 2,020</t>
  </si>
  <si>
    <t>Shirley Fabiola Cac Miranda</t>
  </si>
  <si>
    <t xml:space="preserve">radiograbadoras grandes  Sony Q850 c/u </t>
  </si>
  <si>
    <t>Rados grandes 4 bandas, Toshiba Q475 c/u</t>
  </si>
  <si>
    <t>Radios medianos 2 bandas,  Toshiba Q360 c/u</t>
  </si>
  <si>
    <t>Equipos de sonido grandes,  Sony Q2,200 c/u</t>
  </si>
  <si>
    <t>Equipos de sonido medianos,  Sony Q1,450 c/u</t>
  </si>
  <si>
    <t>Equipos de sonido medianos,  Oiwa Q1,375 c/u</t>
  </si>
  <si>
    <t>Procesador de alimentos, Philips Q385 c/u</t>
  </si>
  <si>
    <t>Extractores de jugo, Phiplis Q420 c/u</t>
  </si>
  <si>
    <t>Refrigeradores de 12'  Continental Q2,500 c/u</t>
  </si>
  <si>
    <t>Refrigeradore de 9' Continental Q1,450 c/u</t>
  </si>
  <si>
    <t>Planchas grandes, Philips Q135 c/u</t>
  </si>
  <si>
    <t>Radiograbadoras medianas,  Sony Q610 c/u</t>
  </si>
  <si>
    <t xml:space="preserve">          Activo</t>
  </si>
  <si>
    <t>Luis Morales García</t>
  </si>
  <si>
    <t>Perito Contador</t>
  </si>
  <si>
    <t xml:space="preserve">Propietario </t>
  </si>
  <si>
    <t>Inventario No. 1 de Almacen "Venus" Propiedad del Sr. Luis Morales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</si>
</sst>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thin">
        <color rgb="FF0070C0"/>
      </bottom>
      <diagonal/>
    </border>
    <border>
      <left/>
      <right/>
      <top style="double">
        <color rgb="FFC0000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thin">
        <color rgb="FFC0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/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/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0070C0"/>
      </top>
      <bottom style="double">
        <color rgb="FFC00000"/>
      </bottom>
      <diagonal/>
    </border>
    <border>
      <left style="double">
        <color rgb="FFC00000"/>
      </left>
      <right/>
      <top style="thin">
        <color rgb="FF0070C0"/>
      </top>
      <bottom style="double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0070C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70C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medium">
        <color indexed="64"/>
      </bottom>
      <diagonal/>
    </border>
    <border>
      <left style="double">
        <color rgb="FFC00000"/>
      </left>
      <right style="thin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C00000"/>
      </left>
      <right/>
      <top style="thin">
        <color rgb="FF0070C0"/>
      </top>
      <bottom style="thin">
        <color rgb="FF0070C0"/>
      </bottom>
      <diagonal/>
    </border>
    <border>
      <left style="double">
        <color rgb="FFC00000"/>
      </left>
      <right/>
      <top style="thin">
        <color rgb="FF0070C0"/>
      </top>
      <bottom/>
      <diagonal/>
    </border>
    <border>
      <left style="thin">
        <color rgb="FFC00000"/>
      </left>
      <right style="double">
        <color rgb="FFC00000"/>
      </right>
      <top style="thin">
        <color rgb="FF0070C0"/>
      </top>
      <bottom/>
      <diagonal/>
    </border>
    <border>
      <left style="thin">
        <color rgb="FFC00000"/>
      </left>
      <right style="double">
        <color rgb="FFC00000"/>
      </right>
      <top style="thin">
        <color rgb="FF0070C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ck">
        <color theme="1"/>
      </top>
      <bottom style="double">
        <color rgb="FFFF0000"/>
      </bottom>
      <diagonal/>
    </border>
    <border>
      <left/>
      <right style="double">
        <color rgb="FFC00000"/>
      </right>
      <top/>
      <bottom style="thin">
        <color rgb="FF0070C0"/>
      </bottom>
      <diagonal/>
    </border>
    <border>
      <left style="thin">
        <color rgb="FFC00000"/>
      </left>
      <right style="double">
        <color rgb="FFC00000"/>
      </right>
      <top style="double">
        <color rgb="FFC0000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7" xfId="0" applyFont="1" applyBorder="1"/>
    <xf numFmtId="0" fontId="2" fillId="0" borderId="9" xfId="0" applyFont="1" applyBorder="1"/>
    <xf numFmtId="44" fontId="2" fillId="0" borderId="5" xfId="0" applyNumberFormat="1" applyFont="1" applyBorder="1"/>
    <xf numFmtId="44" fontId="2" fillId="0" borderId="8" xfId="0" applyNumberFormat="1" applyFont="1" applyBorder="1"/>
    <xf numFmtId="44" fontId="2" fillId="0" borderId="19" xfId="0" applyNumberFormat="1" applyFont="1" applyBorder="1"/>
    <xf numFmtId="44" fontId="2" fillId="0" borderId="18" xfId="0" applyNumberFormat="1" applyFont="1" applyBorder="1"/>
    <xf numFmtId="44" fontId="2" fillId="0" borderId="0" xfId="0" applyNumberFormat="1" applyFont="1" applyAlignment="1"/>
    <xf numFmtId="44" fontId="1" fillId="0" borderId="0" xfId="0" applyNumberFormat="1" applyFont="1" applyAlignment="1"/>
    <xf numFmtId="44" fontId="2" fillId="0" borderId="10" xfId="0" applyNumberFormat="1" applyFont="1" applyBorder="1"/>
    <xf numFmtId="44" fontId="2" fillId="0" borderId="11" xfId="0" applyNumberFormat="1" applyFont="1" applyBorder="1"/>
    <xf numFmtId="44" fontId="2" fillId="0" borderId="12" xfId="0" applyNumberFormat="1" applyFont="1" applyBorder="1"/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44" fontId="2" fillId="0" borderId="17" xfId="0" applyNumberFormat="1" applyFont="1" applyBorder="1"/>
    <xf numFmtId="44" fontId="2" fillId="0" borderId="1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44" fontId="2" fillId="0" borderId="26" xfId="0" applyNumberFormat="1" applyFont="1" applyBorder="1"/>
    <xf numFmtId="44" fontId="2" fillId="0" borderId="25" xfId="0" applyNumberFormat="1" applyFont="1" applyBorder="1"/>
    <xf numFmtId="0" fontId="2" fillId="0" borderId="9" xfId="0" applyFont="1" applyBorder="1" applyAlignment="1">
      <alignment horizontal="center" vertical="center"/>
    </xf>
    <xf numFmtId="0" fontId="6" fillId="0" borderId="9" xfId="0" applyFont="1" applyBorder="1"/>
    <xf numFmtId="0" fontId="2" fillId="0" borderId="27" xfId="0" applyFont="1" applyBorder="1"/>
    <xf numFmtId="0" fontId="5" fillId="0" borderId="9" xfId="0" applyFont="1" applyBorder="1"/>
    <xf numFmtId="44" fontId="2" fillId="0" borderId="28" xfId="0" applyNumberFormat="1" applyFont="1" applyBorder="1"/>
    <xf numFmtId="44" fontId="2" fillId="0" borderId="2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600CC"/>
      </a:accent1>
      <a:accent2>
        <a:srgbClr val="9900CC"/>
      </a:accent2>
      <a:accent3>
        <a:srgbClr val="0000FF"/>
      </a:accent3>
      <a:accent4>
        <a:srgbClr val="00CC00"/>
      </a:accent4>
      <a:accent5>
        <a:srgbClr val="D60093"/>
      </a:accent5>
      <a:accent6>
        <a:srgbClr val="FF9900"/>
      </a:accent6>
      <a:hlink>
        <a:srgbClr val="FF0000"/>
      </a:hlink>
      <a:folHlink>
        <a:srgbClr val="FFFF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="48" zoomScaleNormal="48" workbookViewId="0">
      <selection activeCell="L19" sqref="L19"/>
    </sheetView>
  </sheetViews>
  <sheetFormatPr baseColWidth="10" defaultColWidth="14.42578125" defaultRowHeight="15" customHeight="1" x14ac:dyDescent="0.25"/>
  <cols>
    <col min="1" max="1" width="3.42578125" style="1" customWidth="1"/>
    <col min="2" max="2" width="45.7109375" style="1" customWidth="1"/>
    <col min="3" max="3" width="17.28515625" style="1" customWidth="1"/>
    <col min="4" max="4" width="17.140625" style="1" customWidth="1"/>
    <col min="5" max="5" width="3.140625" style="1" customWidth="1"/>
    <col min="6" max="6" width="47.140625" style="1" customWidth="1"/>
    <col min="7" max="7" width="17.5703125" style="1" customWidth="1"/>
    <col min="8" max="8" width="16.28515625" style="1" customWidth="1"/>
    <col min="9" max="11" width="10.7109375" style="1" customWidth="1"/>
    <col min="12" max="16384" width="14.42578125" style="1"/>
  </cols>
  <sheetData>
    <row r="1" spans="1:11" ht="22.5" customHeight="1" x14ac:dyDescent="0.25">
      <c r="A1" s="40" t="s">
        <v>84</v>
      </c>
      <c r="B1" s="41"/>
      <c r="C1" s="41"/>
      <c r="D1" s="41"/>
      <c r="E1" s="44"/>
      <c r="F1" s="44"/>
      <c r="G1" s="44"/>
      <c r="H1" s="44"/>
      <c r="I1" s="2"/>
      <c r="J1" s="2"/>
      <c r="K1" s="2"/>
    </row>
    <row r="2" spans="1:11" ht="16.5" customHeight="1" thickBot="1" x14ac:dyDescent="0.3">
      <c r="A2" s="42" t="s">
        <v>0</v>
      </c>
      <c r="B2" s="43"/>
      <c r="C2" s="43"/>
      <c r="D2" s="43"/>
      <c r="E2" s="45"/>
      <c r="F2" s="45"/>
      <c r="G2" s="45"/>
      <c r="H2" s="45"/>
      <c r="I2" s="2"/>
      <c r="J2" s="2"/>
      <c r="K2" s="2"/>
    </row>
    <row r="3" spans="1:11" ht="16.5" thickTop="1" x14ac:dyDescent="0.25">
      <c r="A3" s="18"/>
      <c r="B3" s="27" t="s">
        <v>80</v>
      </c>
      <c r="C3" s="5"/>
      <c r="D3" s="5"/>
      <c r="E3" s="18"/>
      <c r="F3" s="33" t="s">
        <v>32</v>
      </c>
      <c r="G3" s="5"/>
      <c r="H3" s="5">
        <v>638948.4</v>
      </c>
      <c r="I3" s="2"/>
      <c r="J3" s="2"/>
      <c r="K3" s="2"/>
    </row>
    <row r="4" spans="1:11" ht="15.75" x14ac:dyDescent="0.25">
      <c r="A4" s="14"/>
      <c r="B4" s="28" t="s">
        <v>1</v>
      </c>
      <c r="C4" s="6"/>
      <c r="D4" s="6"/>
      <c r="E4" s="14"/>
      <c r="F4" s="34" t="s">
        <v>35</v>
      </c>
      <c r="G4" s="8"/>
      <c r="H4" s="6"/>
      <c r="I4" s="2"/>
      <c r="J4" s="2"/>
      <c r="K4" s="2"/>
    </row>
    <row r="5" spans="1:11" ht="15.75" x14ac:dyDescent="0.25">
      <c r="A5" s="14"/>
      <c r="B5" s="28" t="s">
        <v>2</v>
      </c>
      <c r="C5" s="6"/>
      <c r="D5" s="6"/>
      <c r="E5" s="14"/>
      <c r="F5" s="34" t="s">
        <v>36</v>
      </c>
      <c r="G5" s="6"/>
      <c r="H5" s="6"/>
      <c r="I5" s="2"/>
      <c r="J5" s="2"/>
      <c r="K5" s="2"/>
    </row>
    <row r="6" spans="1:11" ht="15.75" x14ac:dyDescent="0.25">
      <c r="A6" s="14"/>
      <c r="B6" s="28" t="s">
        <v>3</v>
      </c>
      <c r="C6" s="6"/>
      <c r="D6" s="6"/>
      <c r="E6" s="14">
        <v>6</v>
      </c>
      <c r="F6" s="4" t="s">
        <v>37</v>
      </c>
      <c r="G6" s="6">
        <v>300</v>
      </c>
      <c r="H6" s="6"/>
      <c r="I6" s="2"/>
      <c r="J6" s="2"/>
      <c r="K6" s="2"/>
    </row>
    <row r="7" spans="1:11" ht="15.75" x14ac:dyDescent="0.25">
      <c r="A7" s="14"/>
      <c r="B7" s="3" t="s">
        <v>4</v>
      </c>
      <c r="C7" s="6">
        <v>7400</v>
      </c>
      <c r="D7" s="6"/>
      <c r="E7" s="14">
        <v>1</v>
      </c>
      <c r="F7" s="4" t="s">
        <v>38</v>
      </c>
      <c r="G7" s="6">
        <v>120</v>
      </c>
      <c r="H7" s="6"/>
      <c r="I7" s="2"/>
      <c r="J7" s="2"/>
      <c r="K7" s="2"/>
    </row>
    <row r="8" spans="1:11" ht="16.5" thickBot="1" x14ac:dyDescent="0.3">
      <c r="A8" s="14"/>
      <c r="B8" s="3" t="s">
        <v>5</v>
      </c>
      <c r="C8" s="7">
        <v>2000</v>
      </c>
      <c r="D8" s="6">
        <f>SUM(C7:C8)</f>
        <v>9400</v>
      </c>
      <c r="E8" s="14">
        <v>1</v>
      </c>
      <c r="F8" s="4" t="s">
        <v>39</v>
      </c>
      <c r="G8" s="6">
        <v>600</v>
      </c>
      <c r="H8" s="6"/>
      <c r="I8" s="2"/>
      <c r="J8" s="2"/>
      <c r="K8" s="2"/>
    </row>
    <row r="9" spans="1:11" ht="16.5" thickBot="1" x14ac:dyDescent="0.3">
      <c r="A9" s="14"/>
      <c r="B9" s="28" t="s">
        <v>6</v>
      </c>
      <c r="C9" s="8"/>
      <c r="D9" s="6"/>
      <c r="E9" s="14">
        <v>1</v>
      </c>
      <c r="F9" s="4" t="s">
        <v>40</v>
      </c>
      <c r="G9" s="7">
        <v>450</v>
      </c>
      <c r="H9" s="7">
        <v>1470</v>
      </c>
      <c r="I9" s="2"/>
      <c r="J9" s="2"/>
      <c r="K9" s="2"/>
    </row>
    <row r="10" spans="1:11" ht="15.75" x14ac:dyDescent="0.25">
      <c r="A10" s="14">
        <v>1</v>
      </c>
      <c r="B10" s="3" t="s">
        <v>7</v>
      </c>
      <c r="C10" s="6"/>
      <c r="D10" s="6">
        <v>8000</v>
      </c>
      <c r="E10" s="14"/>
      <c r="F10" s="4" t="s">
        <v>41</v>
      </c>
      <c r="G10" s="8"/>
      <c r="H10" s="8">
        <f>H3+H9</f>
        <v>640418.4</v>
      </c>
      <c r="I10" s="2"/>
      <c r="J10" s="2"/>
      <c r="K10" s="2"/>
    </row>
    <row r="11" spans="1:11" ht="15.75" x14ac:dyDescent="0.25">
      <c r="A11" s="14"/>
      <c r="B11" s="28" t="s">
        <v>8</v>
      </c>
      <c r="C11" s="6"/>
      <c r="D11" s="6"/>
      <c r="E11" s="14"/>
      <c r="F11" s="34" t="s">
        <v>42</v>
      </c>
      <c r="G11" s="6"/>
      <c r="H11" s="6"/>
      <c r="I11" s="2"/>
      <c r="J11" s="2"/>
      <c r="K11" s="2"/>
    </row>
    <row r="12" spans="1:11" ht="15.75" x14ac:dyDescent="0.25">
      <c r="A12" s="14">
        <v>1</v>
      </c>
      <c r="B12" s="3" t="s">
        <v>9</v>
      </c>
      <c r="C12" s="6"/>
      <c r="D12" s="6">
        <v>17000</v>
      </c>
      <c r="E12" s="14"/>
      <c r="F12" s="34" t="s">
        <v>1</v>
      </c>
      <c r="G12" s="6"/>
      <c r="H12" s="6"/>
      <c r="I12" s="2"/>
      <c r="J12" s="2"/>
      <c r="K12" s="2"/>
    </row>
    <row r="13" spans="1:11" ht="15.75" x14ac:dyDescent="0.25">
      <c r="A13" s="14"/>
      <c r="B13" s="28" t="s">
        <v>10</v>
      </c>
      <c r="C13" s="6"/>
      <c r="D13" s="6"/>
      <c r="E13" s="14"/>
      <c r="F13" s="34" t="s">
        <v>44</v>
      </c>
      <c r="G13" s="6"/>
      <c r="H13" s="6"/>
      <c r="I13" s="2"/>
      <c r="J13" s="2"/>
      <c r="K13" s="2"/>
    </row>
    <row r="14" spans="1:11" ht="15.75" x14ac:dyDescent="0.25">
      <c r="A14" s="14"/>
      <c r="B14" s="28" t="s">
        <v>11</v>
      </c>
      <c r="C14" s="6"/>
      <c r="D14" s="6"/>
      <c r="E14" s="14"/>
      <c r="F14" s="4" t="s">
        <v>45</v>
      </c>
      <c r="G14" s="6">
        <v>29730</v>
      </c>
      <c r="H14" s="6"/>
      <c r="I14" s="2"/>
      <c r="J14" s="2"/>
      <c r="K14" s="2"/>
    </row>
    <row r="15" spans="1:11" ht="15.75" x14ac:dyDescent="0.25">
      <c r="A15" s="14"/>
      <c r="B15" s="3" t="s">
        <v>12</v>
      </c>
      <c r="C15" s="6"/>
      <c r="D15" s="6">
        <v>64853.4</v>
      </c>
      <c r="E15" s="14"/>
      <c r="F15" s="4" t="s">
        <v>46</v>
      </c>
      <c r="G15" s="6">
        <v>5925</v>
      </c>
      <c r="H15" s="6">
        <f>SUM(G14:G15)</f>
        <v>35655</v>
      </c>
      <c r="I15" s="2"/>
      <c r="J15" s="2"/>
      <c r="K15" s="2"/>
    </row>
    <row r="16" spans="1:11" ht="15.75" x14ac:dyDescent="0.25">
      <c r="A16" s="14"/>
      <c r="B16" s="3" t="s">
        <v>13</v>
      </c>
      <c r="C16" s="6"/>
      <c r="D16" s="6"/>
      <c r="E16" s="14"/>
      <c r="F16" s="34" t="s">
        <v>47</v>
      </c>
      <c r="G16" s="6"/>
      <c r="H16" s="6"/>
      <c r="I16" s="2"/>
      <c r="J16" s="2"/>
      <c r="K16" s="2"/>
    </row>
    <row r="17" spans="1:11" ht="15.75" x14ac:dyDescent="0.25">
      <c r="A17" s="14">
        <v>3</v>
      </c>
      <c r="B17" s="3" t="s">
        <v>14</v>
      </c>
      <c r="C17" s="6"/>
      <c r="D17" s="6">
        <v>5400</v>
      </c>
      <c r="E17" s="14"/>
      <c r="F17" s="4" t="s">
        <v>48</v>
      </c>
      <c r="G17" s="6"/>
      <c r="H17" s="6">
        <v>1800</v>
      </c>
      <c r="I17" s="2"/>
      <c r="J17" s="2"/>
      <c r="K17" s="2"/>
    </row>
    <row r="18" spans="1:11" ht="15.75" x14ac:dyDescent="0.25">
      <c r="A18" s="14"/>
      <c r="B18" s="28" t="s">
        <v>15</v>
      </c>
      <c r="C18" s="6"/>
      <c r="D18" s="6"/>
      <c r="E18" s="14"/>
      <c r="F18" s="4" t="s">
        <v>49</v>
      </c>
      <c r="G18" s="6"/>
      <c r="H18" s="6"/>
      <c r="I18" s="2"/>
      <c r="J18" s="2"/>
      <c r="K18" s="2"/>
    </row>
    <row r="19" spans="1:11" ht="16.5" thickBot="1" x14ac:dyDescent="0.3">
      <c r="A19" s="14"/>
      <c r="B19" s="28" t="s">
        <v>16</v>
      </c>
      <c r="C19" s="6"/>
      <c r="D19" s="6"/>
      <c r="E19" s="14">
        <v>9</v>
      </c>
      <c r="F19" s="4" t="s">
        <v>50</v>
      </c>
      <c r="G19" s="6"/>
      <c r="H19" s="7">
        <v>27000</v>
      </c>
      <c r="I19" s="2"/>
      <c r="J19" s="2"/>
      <c r="K19" s="2"/>
    </row>
    <row r="20" spans="1:11" ht="15.75" x14ac:dyDescent="0.25">
      <c r="A20" s="14">
        <v>21</v>
      </c>
      <c r="B20" s="3" t="s">
        <v>17</v>
      </c>
      <c r="C20" s="6">
        <v>65100</v>
      </c>
      <c r="D20" s="6"/>
      <c r="E20" s="14"/>
      <c r="F20" s="4" t="s">
        <v>51</v>
      </c>
      <c r="G20" s="6"/>
      <c r="H20" s="8">
        <f>SUM(H15,H17,H19)</f>
        <v>64455</v>
      </c>
      <c r="I20" s="2"/>
      <c r="J20" s="2"/>
      <c r="K20" s="2"/>
    </row>
    <row r="21" spans="1:11" ht="15.75" customHeight="1" x14ac:dyDescent="0.25">
      <c r="A21" s="14">
        <v>24</v>
      </c>
      <c r="B21" s="3" t="s">
        <v>18</v>
      </c>
      <c r="C21" s="6">
        <v>55200</v>
      </c>
      <c r="D21" s="6"/>
      <c r="E21" s="14"/>
      <c r="F21" s="34" t="s">
        <v>52</v>
      </c>
      <c r="G21" s="6"/>
      <c r="H21" s="6"/>
      <c r="I21" s="2"/>
      <c r="J21" s="2"/>
      <c r="K21" s="2"/>
    </row>
    <row r="22" spans="1:11" ht="15.75" customHeight="1" x14ac:dyDescent="0.25">
      <c r="A22" s="14">
        <v>27</v>
      </c>
      <c r="B22" s="3" t="s">
        <v>19</v>
      </c>
      <c r="C22" s="6">
        <v>28350</v>
      </c>
      <c r="D22" s="6"/>
      <c r="E22" s="14"/>
      <c r="F22" s="4" t="s">
        <v>41</v>
      </c>
      <c r="G22" s="6">
        <v>640418.4</v>
      </c>
      <c r="H22" s="6"/>
      <c r="I22" s="2"/>
      <c r="J22" s="2"/>
      <c r="K22" s="2"/>
    </row>
    <row r="23" spans="1:11" ht="15.75" customHeight="1" x14ac:dyDescent="0.25">
      <c r="A23" s="14">
        <v>15</v>
      </c>
      <c r="B23" s="3" t="s">
        <v>68</v>
      </c>
      <c r="C23" s="6">
        <v>12750</v>
      </c>
      <c r="D23" s="6"/>
      <c r="E23" s="15" t="s">
        <v>53</v>
      </c>
      <c r="F23" s="4" t="s">
        <v>51</v>
      </c>
      <c r="G23" s="6">
        <v>64455</v>
      </c>
      <c r="H23" s="6">
        <f>G22-G23</f>
        <v>575963.4</v>
      </c>
      <c r="I23" s="2"/>
      <c r="J23" s="2"/>
      <c r="K23" s="2"/>
    </row>
    <row r="24" spans="1:11" ht="15.75" customHeight="1" x14ac:dyDescent="0.25">
      <c r="A24" s="14">
        <v>12</v>
      </c>
      <c r="B24" s="3" t="s">
        <v>79</v>
      </c>
      <c r="C24" s="6">
        <v>7320</v>
      </c>
      <c r="D24" s="6"/>
      <c r="E24" s="14"/>
      <c r="F24" s="4" t="s">
        <v>54</v>
      </c>
      <c r="G24" s="6"/>
      <c r="H24" s="6">
        <f>G23+H23</f>
        <v>640418.4</v>
      </c>
      <c r="I24" s="2"/>
      <c r="J24" s="2"/>
      <c r="K24" s="2"/>
    </row>
    <row r="25" spans="1:11" ht="15.75" customHeight="1" x14ac:dyDescent="0.25">
      <c r="A25" s="14">
        <v>15</v>
      </c>
      <c r="B25" s="3" t="s">
        <v>69</v>
      </c>
      <c r="C25" s="6">
        <v>7125</v>
      </c>
      <c r="D25" s="6"/>
      <c r="E25" s="14"/>
      <c r="F25" s="4"/>
      <c r="G25" s="6"/>
      <c r="H25" s="6"/>
      <c r="I25" s="2"/>
      <c r="J25" s="2"/>
      <c r="K25" s="2"/>
    </row>
    <row r="26" spans="1:11" ht="15.75" customHeight="1" x14ac:dyDescent="0.25">
      <c r="A26" s="14">
        <v>15</v>
      </c>
      <c r="B26" s="3" t="s">
        <v>70</v>
      </c>
      <c r="C26" s="6">
        <v>5400</v>
      </c>
      <c r="D26" s="6"/>
      <c r="E26" s="14"/>
      <c r="F26" s="4" t="s">
        <v>55</v>
      </c>
      <c r="G26" s="6"/>
      <c r="H26" s="6"/>
      <c r="I26" s="2"/>
      <c r="J26" s="2"/>
      <c r="K26" s="2"/>
    </row>
    <row r="27" spans="1:11" ht="15.75" customHeight="1" x14ac:dyDescent="0.25">
      <c r="A27" s="14">
        <v>15</v>
      </c>
      <c r="B27" s="3" t="s">
        <v>71</v>
      </c>
      <c r="C27" s="6">
        <v>33000</v>
      </c>
      <c r="D27" s="6"/>
      <c r="E27" s="14"/>
      <c r="F27" s="4" t="s">
        <v>3</v>
      </c>
      <c r="G27" s="6">
        <v>9400</v>
      </c>
      <c r="H27" s="6"/>
      <c r="I27" s="2"/>
      <c r="J27" s="2"/>
      <c r="K27" s="2"/>
    </row>
    <row r="28" spans="1:11" ht="15.75" customHeight="1" x14ac:dyDescent="0.25">
      <c r="A28" s="14">
        <v>12</v>
      </c>
      <c r="B28" s="3" t="s">
        <v>72</v>
      </c>
      <c r="C28" s="6">
        <v>17400</v>
      </c>
      <c r="D28" s="6"/>
      <c r="E28" s="14"/>
      <c r="F28" s="4" t="s">
        <v>56</v>
      </c>
      <c r="G28" s="6">
        <v>8000</v>
      </c>
      <c r="H28" s="6"/>
      <c r="I28" s="2"/>
      <c r="J28" s="2"/>
      <c r="K28" s="2"/>
    </row>
    <row r="29" spans="1:11" ht="15.75" customHeight="1" x14ac:dyDescent="0.25">
      <c r="A29" s="14">
        <v>12</v>
      </c>
      <c r="B29" s="3" t="s">
        <v>73</v>
      </c>
      <c r="C29" s="6">
        <v>16500</v>
      </c>
      <c r="D29" s="6"/>
      <c r="E29" s="14"/>
      <c r="F29" s="4" t="s">
        <v>8</v>
      </c>
      <c r="G29" s="6">
        <v>17000</v>
      </c>
      <c r="H29" s="6"/>
      <c r="I29" s="2"/>
      <c r="J29" s="2"/>
      <c r="K29" s="2"/>
    </row>
    <row r="30" spans="1:11" ht="15.75" customHeight="1" x14ac:dyDescent="0.25">
      <c r="A30" s="14">
        <v>24</v>
      </c>
      <c r="B30" s="3" t="s">
        <v>20</v>
      </c>
      <c r="C30" s="6">
        <v>7560</v>
      </c>
      <c r="D30" s="6"/>
      <c r="E30" s="14"/>
      <c r="F30" s="4" t="s">
        <v>62</v>
      </c>
      <c r="G30" s="6">
        <v>64853.4</v>
      </c>
      <c r="H30" s="6"/>
      <c r="I30" s="2"/>
      <c r="J30" s="2"/>
      <c r="K30" s="2"/>
    </row>
    <row r="31" spans="1:11" ht="15.75" customHeight="1" x14ac:dyDescent="0.25">
      <c r="A31" s="14">
        <v>15</v>
      </c>
      <c r="B31" s="3" t="s">
        <v>74</v>
      </c>
      <c r="C31" s="6">
        <v>5775</v>
      </c>
      <c r="D31" s="6"/>
      <c r="E31" s="14"/>
      <c r="F31" s="4" t="s">
        <v>57</v>
      </c>
      <c r="G31" s="6">
        <v>5400</v>
      </c>
      <c r="H31" s="6"/>
      <c r="I31" s="2"/>
      <c r="J31" s="2"/>
      <c r="K31" s="2"/>
    </row>
    <row r="32" spans="1:11" ht="15.75" customHeight="1" x14ac:dyDescent="0.25">
      <c r="A32" s="14">
        <v>12</v>
      </c>
      <c r="B32" s="3" t="s">
        <v>75</v>
      </c>
      <c r="C32" s="6">
        <v>5040</v>
      </c>
      <c r="D32" s="6"/>
      <c r="E32" s="14"/>
      <c r="F32" s="4" t="s">
        <v>58</v>
      </c>
      <c r="G32" s="6">
        <v>292245</v>
      </c>
      <c r="H32" s="6"/>
      <c r="I32" s="2"/>
      <c r="J32" s="2"/>
      <c r="K32" s="2"/>
    </row>
    <row r="33" spans="1:11" ht="15.75" customHeight="1" x14ac:dyDescent="0.25">
      <c r="A33" s="14">
        <v>6</v>
      </c>
      <c r="B33" s="3" t="s">
        <v>76</v>
      </c>
      <c r="C33" s="6">
        <v>15000</v>
      </c>
      <c r="D33" s="6"/>
      <c r="E33" s="14"/>
      <c r="F33" s="4" t="s">
        <v>59</v>
      </c>
      <c r="G33" s="6">
        <v>12050</v>
      </c>
      <c r="H33" s="6"/>
      <c r="I33" s="2"/>
      <c r="J33" s="2"/>
      <c r="K33" s="2"/>
    </row>
    <row r="34" spans="1:11" ht="15.75" customHeight="1" x14ac:dyDescent="0.25">
      <c r="A34" s="14">
        <v>6</v>
      </c>
      <c r="B34" s="3" t="s">
        <v>77</v>
      </c>
      <c r="C34" s="6">
        <v>8700</v>
      </c>
      <c r="D34" s="6"/>
      <c r="E34" s="14"/>
      <c r="F34" s="4" t="s">
        <v>60</v>
      </c>
      <c r="G34" s="6">
        <v>230000</v>
      </c>
      <c r="H34" s="6"/>
      <c r="I34" s="2"/>
      <c r="J34" s="2"/>
      <c r="K34" s="2"/>
    </row>
    <row r="35" spans="1:11" ht="15.75" customHeight="1" thickBot="1" x14ac:dyDescent="0.3">
      <c r="A35" s="14">
        <v>15</v>
      </c>
      <c r="B35" s="3" t="s">
        <v>78</v>
      </c>
      <c r="C35" s="7">
        <v>2025</v>
      </c>
      <c r="D35" s="6">
        <f>SUM(C20:C35)</f>
        <v>292245</v>
      </c>
      <c r="E35" s="14"/>
      <c r="F35" s="4" t="s">
        <v>36</v>
      </c>
      <c r="G35" s="6">
        <v>1470</v>
      </c>
      <c r="H35" s="6"/>
      <c r="I35" s="2"/>
      <c r="J35" s="2"/>
      <c r="K35" s="2"/>
    </row>
    <row r="36" spans="1:11" ht="15.75" customHeight="1" x14ac:dyDescent="0.25">
      <c r="A36" s="14"/>
      <c r="B36" s="28" t="s">
        <v>43</v>
      </c>
      <c r="C36" s="8"/>
      <c r="D36" s="6"/>
      <c r="E36" s="14"/>
      <c r="F36" s="4" t="s">
        <v>44</v>
      </c>
      <c r="G36" s="6"/>
      <c r="H36" s="6">
        <v>35655</v>
      </c>
      <c r="I36" s="2"/>
      <c r="J36" s="2"/>
      <c r="K36" s="2"/>
    </row>
    <row r="37" spans="1:11" ht="15.75" customHeight="1" x14ac:dyDescent="0.25">
      <c r="A37" s="14"/>
      <c r="B37" s="28" t="s">
        <v>21</v>
      </c>
      <c r="C37" s="6"/>
      <c r="D37" s="6"/>
      <c r="E37" s="14"/>
      <c r="F37" s="4" t="s">
        <v>47</v>
      </c>
      <c r="G37" s="6"/>
      <c r="H37" s="6">
        <v>1800</v>
      </c>
      <c r="I37" s="2"/>
      <c r="J37" s="2"/>
      <c r="K37" s="2"/>
    </row>
    <row r="38" spans="1:11" ht="15.75" customHeight="1" x14ac:dyDescent="0.25">
      <c r="A38" s="14"/>
      <c r="B38" s="28" t="s">
        <v>22</v>
      </c>
      <c r="C38" s="6"/>
      <c r="D38" s="6"/>
      <c r="E38" s="14"/>
      <c r="F38" s="4" t="s">
        <v>49</v>
      </c>
      <c r="G38" s="6"/>
      <c r="H38" s="6">
        <v>27000</v>
      </c>
      <c r="I38" s="2"/>
      <c r="J38" s="2"/>
      <c r="K38" s="2"/>
    </row>
    <row r="39" spans="1:11" ht="15.75" customHeight="1" thickBot="1" x14ac:dyDescent="0.3">
      <c r="A39" s="14">
        <v>2</v>
      </c>
      <c r="B39" s="3" t="s">
        <v>23</v>
      </c>
      <c r="C39" s="6">
        <v>2400</v>
      </c>
      <c r="D39" s="6"/>
      <c r="E39" s="19"/>
      <c r="F39" s="4" t="s">
        <v>52</v>
      </c>
      <c r="G39" s="13"/>
      <c r="H39" s="13">
        <v>575963.4</v>
      </c>
      <c r="I39" s="2"/>
      <c r="J39" s="2"/>
      <c r="K39" s="2"/>
    </row>
    <row r="40" spans="1:11" ht="15.75" customHeight="1" thickTop="1" thickBot="1" x14ac:dyDescent="0.3">
      <c r="A40" s="14">
        <v>2</v>
      </c>
      <c r="B40" s="3" t="s">
        <v>24</v>
      </c>
      <c r="C40" s="6">
        <v>1800</v>
      </c>
      <c r="D40" s="6"/>
      <c r="E40" s="20"/>
      <c r="F40" s="4" t="s">
        <v>61</v>
      </c>
      <c r="G40" s="30">
        <f>SUM(G27:G39)</f>
        <v>640418.4</v>
      </c>
      <c r="H40" s="30">
        <f>SUM(H36:H39)</f>
        <v>640418.4</v>
      </c>
      <c r="I40" s="2"/>
      <c r="J40" s="2"/>
      <c r="K40" s="2"/>
    </row>
    <row r="41" spans="1:11" ht="15.75" customHeight="1" thickTop="1" x14ac:dyDescent="0.25">
      <c r="A41" s="14">
        <v>1</v>
      </c>
      <c r="B41" s="3" t="s">
        <v>26</v>
      </c>
      <c r="C41" s="6">
        <v>3000</v>
      </c>
      <c r="D41" s="6"/>
      <c r="E41" s="20"/>
      <c r="F41" s="4"/>
      <c r="G41" s="29"/>
      <c r="H41" s="8"/>
      <c r="I41" s="2"/>
      <c r="J41" s="2"/>
      <c r="K41" s="2"/>
    </row>
    <row r="42" spans="1:11" ht="15.75" customHeight="1" x14ac:dyDescent="0.25">
      <c r="A42" s="14">
        <v>1</v>
      </c>
      <c r="B42" s="3" t="s">
        <v>25</v>
      </c>
      <c r="C42" s="6">
        <v>200</v>
      </c>
      <c r="D42" s="6"/>
      <c r="E42" s="20"/>
      <c r="F42" s="32" t="s">
        <v>63</v>
      </c>
      <c r="G42" s="11"/>
      <c r="H42" s="6"/>
      <c r="I42" s="2"/>
      <c r="J42" s="2"/>
      <c r="K42" s="2"/>
    </row>
    <row r="43" spans="1:11" ht="15.75" customHeight="1" x14ac:dyDescent="0.25">
      <c r="A43" s="14">
        <v>1</v>
      </c>
      <c r="B43" s="3" t="s">
        <v>27</v>
      </c>
      <c r="C43" s="6">
        <v>1250</v>
      </c>
      <c r="D43" s="6"/>
      <c r="E43" s="20"/>
      <c r="F43" s="32" t="s">
        <v>64</v>
      </c>
      <c r="G43" s="11"/>
      <c r="H43" s="6"/>
      <c r="I43" s="2"/>
      <c r="J43" s="2"/>
      <c r="K43" s="2"/>
    </row>
    <row r="44" spans="1:11" ht="15.75" customHeight="1" x14ac:dyDescent="0.25">
      <c r="A44" s="14">
        <v>1</v>
      </c>
      <c r="B44" s="3" t="s">
        <v>28</v>
      </c>
      <c r="C44" s="6">
        <v>1800</v>
      </c>
      <c r="D44" s="6"/>
      <c r="E44" s="20"/>
      <c r="F44" s="32" t="s">
        <v>65</v>
      </c>
      <c r="G44" s="11"/>
      <c r="H44" s="6"/>
      <c r="I44" s="2"/>
      <c r="J44" s="2"/>
      <c r="K44" s="2"/>
    </row>
    <row r="45" spans="1:11" ht="15.75" customHeight="1" thickBot="1" x14ac:dyDescent="0.3">
      <c r="A45" s="14">
        <v>4</v>
      </c>
      <c r="B45" s="3" t="s">
        <v>29</v>
      </c>
      <c r="C45" s="7">
        <v>1600</v>
      </c>
      <c r="D45" s="6">
        <f>SUM(C39:C45)</f>
        <v>12050</v>
      </c>
      <c r="E45" s="21"/>
      <c r="F45" s="23"/>
      <c r="G45" s="12"/>
      <c r="H45" s="13"/>
      <c r="I45" s="2"/>
      <c r="J45" s="2"/>
      <c r="K45" s="2"/>
    </row>
    <row r="46" spans="1:11" ht="15.75" customHeight="1" x14ac:dyDescent="0.25">
      <c r="A46" s="14"/>
      <c r="B46" s="3" t="s">
        <v>30</v>
      </c>
      <c r="C46" s="8"/>
      <c r="D46" s="6"/>
      <c r="E46" s="21"/>
      <c r="F46" s="4" t="s">
        <v>66</v>
      </c>
      <c r="G46" s="12"/>
      <c r="H46" s="13"/>
      <c r="I46" s="2"/>
      <c r="J46" s="2"/>
      <c r="K46" s="2"/>
    </row>
    <row r="47" spans="1:11" ht="15.75" customHeight="1" x14ac:dyDescent="0.25">
      <c r="A47" s="14">
        <v>1</v>
      </c>
      <c r="B47" s="4" t="s">
        <v>33</v>
      </c>
      <c r="C47" s="11">
        <v>120000</v>
      </c>
      <c r="D47" s="6"/>
      <c r="E47" s="19"/>
      <c r="F47" s="4"/>
      <c r="G47" s="12"/>
      <c r="H47" s="13"/>
      <c r="I47" s="2"/>
      <c r="J47" s="2"/>
      <c r="K47" s="2"/>
    </row>
    <row r="48" spans="1:11" ht="15.75" customHeight="1" thickBot="1" x14ac:dyDescent="0.3">
      <c r="A48" s="14">
        <v>1</v>
      </c>
      <c r="B48" s="4" t="s">
        <v>34</v>
      </c>
      <c r="C48" s="35">
        <v>110000</v>
      </c>
      <c r="D48" s="6">
        <v>230000</v>
      </c>
      <c r="E48" s="19"/>
      <c r="F48" s="31" t="s">
        <v>67</v>
      </c>
      <c r="G48" s="36" t="s">
        <v>81</v>
      </c>
      <c r="H48" s="37"/>
      <c r="I48" s="2"/>
      <c r="J48" s="2"/>
      <c r="K48" s="2"/>
    </row>
    <row r="49" spans="1:11" ht="15.75" customHeight="1" thickBot="1" x14ac:dyDescent="0.3">
      <c r="A49" s="25"/>
      <c r="B49" s="24" t="s">
        <v>31</v>
      </c>
      <c r="C49" s="16"/>
      <c r="D49" s="17">
        <f>SUM(D3:D48)</f>
        <v>638948.4</v>
      </c>
      <c r="E49" s="22"/>
      <c r="F49" s="26" t="s">
        <v>82</v>
      </c>
      <c r="G49" s="38" t="s">
        <v>83</v>
      </c>
      <c r="H49" s="39"/>
      <c r="I49" s="2"/>
      <c r="J49" s="2"/>
      <c r="K49" s="2"/>
    </row>
    <row r="50" spans="1:11" ht="15.75" customHeight="1" thickTop="1" x14ac:dyDescent="0.25">
      <c r="A50" s="2"/>
      <c r="B50" s="2"/>
      <c r="C50" s="9"/>
      <c r="D50" s="9"/>
      <c r="E50" s="2"/>
      <c r="F50" s="2"/>
      <c r="G50" s="9"/>
      <c r="H50" s="9"/>
      <c r="I50" s="2"/>
      <c r="J50" s="2"/>
      <c r="K50" s="2"/>
    </row>
    <row r="51" spans="1:11" ht="15.75" customHeight="1" x14ac:dyDescent="0.25">
      <c r="A51" s="2"/>
      <c r="B51" s="2"/>
      <c r="C51" s="9"/>
      <c r="D51" s="9"/>
      <c r="E51" s="2"/>
      <c r="F51" s="2"/>
      <c r="G51" s="9"/>
      <c r="H51" s="9"/>
      <c r="I51" s="2"/>
      <c r="J51" s="2"/>
      <c r="K51" s="2"/>
    </row>
    <row r="52" spans="1:11" ht="15.75" customHeight="1" x14ac:dyDescent="0.25">
      <c r="A52" s="2"/>
      <c r="B52" s="2"/>
      <c r="C52" s="9"/>
      <c r="D52" s="9"/>
      <c r="E52" s="2"/>
      <c r="F52" s="2"/>
      <c r="G52" s="9"/>
      <c r="H52" s="9"/>
      <c r="I52" s="2"/>
      <c r="J52" s="2"/>
      <c r="K52" s="2"/>
    </row>
    <row r="53" spans="1:11" ht="15.75" customHeight="1" x14ac:dyDescent="0.25">
      <c r="C53" s="10"/>
      <c r="D53" s="10"/>
      <c r="G53" s="10"/>
      <c r="H53" s="10"/>
    </row>
    <row r="54" spans="1:11" ht="15.75" customHeight="1" x14ac:dyDescent="0.25">
      <c r="C54" s="10"/>
      <c r="D54" s="10"/>
      <c r="G54" s="10"/>
      <c r="H54" s="10"/>
    </row>
    <row r="55" spans="1:11" ht="15.75" customHeight="1" x14ac:dyDescent="0.25">
      <c r="C55" s="10"/>
      <c r="D55" s="10"/>
      <c r="G55" s="10"/>
      <c r="H55" s="10"/>
    </row>
    <row r="56" spans="1:11" ht="15.75" customHeight="1" x14ac:dyDescent="0.25">
      <c r="C56" s="10"/>
      <c r="D56" s="10"/>
      <c r="G56" s="10"/>
      <c r="H56" s="10"/>
    </row>
    <row r="57" spans="1:11" ht="15.75" customHeight="1" x14ac:dyDescent="0.25">
      <c r="C57" s="10"/>
      <c r="D57" s="10"/>
      <c r="G57" s="10"/>
      <c r="H57" s="10"/>
    </row>
    <row r="58" spans="1:11" ht="15.75" customHeight="1" x14ac:dyDescent="0.25">
      <c r="C58" s="10"/>
      <c r="D58" s="10"/>
      <c r="G58" s="10"/>
      <c r="H58" s="10"/>
    </row>
    <row r="59" spans="1:11" ht="15.75" customHeight="1" x14ac:dyDescent="0.25">
      <c r="C59" s="10"/>
      <c r="D59" s="10"/>
      <c r="G59" s="10"/>
      <c r="H59" s="10"/>
    </row>
    <row r="60" spans="1:11" ht="15.75" customHeight="1" x14ac:dyDescent="0.25">
      <c r="C60" s="10"/>
      <c r="D60" s="10"/>
      <c r="G60" s="10"/>
      <c r="H60" s="10"/>
    </row>
    <row r="61" spans="1:11" ht="15.75" customHeight="1" x14ac:dyDescent="0.25">
      <c r="C61" s="10"/>
      <c r="D61" s="10"/>
      <c r="G61" s="10"/>
      <c r="H61" s="10"/>
    </row>
    <row r="62" spans="1:11" ht="15.75" customHeight="1" x14ac:dyDescent="0.25">
      <c r="C62" s="10"/>
      <c r="D62" s="10"/>
      <c r="G62" s="10"/>
      <c r="H62" s="10"/>
    </row>
    <row r="63" spans="1:11" ht="15.75" customHeight="1" x14ac:dyDescent="0.25">
      <c r="C63" s="10"/>
      <c r="D63" s="10"/>
    </row>
    <row r="64" spans="1:11" ht="15.75" customHeight="1" x14ac:dyDescent="0.25">
      <c r="C64" s="10"/>
      <c r="D64" s="10"/>
    </row>
    <row r="65" spans="3:4" ht="15.75" customHeight="1" x14ac:dyDescent="0.25">
      <c r="C65" s="10"/>
      <c r="D65" s="10"/>
    </row>
    <row r="66" spans="3:4" ht="15.75" customHeight="1" x14ac:dyDescent="0.25">
      <c r="C66" s="10"/>
      <c r="D66" s="10"/>
    </row>
    <row r="67" spans="3:4" ht="15.75" customHeight="1" x14ac:dyDescent="0.25">
      <c r="C67" s="10"/>
      <c r="D67" s="10"/>
    </row>
    <row r="68" spans="3:4" ht="15.75" customHeight="1" x14ac:dyDescent="0.25">
      <c r="C68" s="10"/>
      <c r="D68" s="10"/>
    </row>
    <row r="69" spans="3:4" ht="15.75" customHeight="1" x14ac:dyDescent="0.25">
      <c r="C69" s="10"/>
      <c r="D69" s="10"/>
    </row>
    <row r="70" spans="3:4" ht="15.75" customHeight="1" x14ac:dyDescent="0.25">
      <c r="C70" s="10"/>
      <c r="D70" s="10"/>
    </row>
    <row r="71" spans="3:4" ht="15.75" customHeight="1" x14ac:dyDescent="0.25">
      <c r="C71" s="10"/>
      <c r="D71" s="10"/>
    </row>
    <row r="72" spans="3:4" ht="15.75" customHeight="1" x14ac:dyDescent="0.25">
      <c r="C72" s="10"/>
      <c r="D72" s="10"/>
    </row>
    <row r="73" spans="3:4" ht="15.75" customHeight="1" x14ac:dyDescent="0.25">
      <c r="C73" s="10"/>
      <c r="D73" s="10"/>
    </row>
    <row r="74" spans="3:4" ht="15.75" customHeight="1" x14ac:dyDescent="0.25">
      <c r="C74" s="10"/>
      <c r="D74" s="10"/>
    </row>
    <row r="75" spans="3:4" ht="15.75" customHeight="1" x14ac:dyDescent="0.25">
      <c r="C75" s="10"/>
      <c r="D75" s="10"/>
    </row>
    <row r="76" spans="3:4" ht="15.75" customHeight="1" x14ac:dyDescent="0.25">
      <c r="C76" s="10"/>
      <c r="D76" s="10"/>
    </row>
    <row r="77" spans="3:4" ht="15.75" customHeight="1" x14ac:dyDescent="0.25"/>
    <row r="78" spans="3:4" ht="15.75" customHeight="1" x14ac:dyDescent="0.25"/>
    <row r="79" spans="3:4" ht="15.75" customHeight="1" x14ac:dyDescent="0.25"/>
    <row r="80" spans="3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</sheetData>
  <mergeCells count="6">
    <mergeCell ref="G48:H48"/>
    <mergeCell ref="G49:H49"/>
    <mergeCell ref="A1:D1"/>
    <mergeCell ref="A2:D2"/>
    <mergeCell ref="E1:H1"/>
    <mergeCell ref="E2:H2"/>
  </mergeCells>
  <printOptions horizontalCentered="1" verticalCentered="1"/>
  <pageMargins left="0.98425196850393704" right="0.78740157480314965" top="0.78740157480314965" bottom="1.1811023622047245" header="0" footer="0"/>
  <pageSetup paperSize="3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curacao</dc:creator>
  <cp:lastModifiedBy>USER</cp:lastModifiedBy>
  <cp:lastPrinted>2021-05-04T18:55:47Z</cp:lastPrinted>
  <dcterms:created xsi:type="dcterms:W3CDTF">2021-04-30T16:17:34Z</dcterms:created>
  <dcterms:modified xsi:type="dcterms:W3CDTF">2021-05-21T18:04:26Z</dcterms:modified>
</cp:coreProperties>
</file>