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6to. Perito Contador\2do. Bloque\Compu\"/>
    </mc:Choice>
  </mc:AlternateContent>
  <bookViews>
    <workbookView xWindow="0" yWindow="0" windowWidth="12450" windowHeight="95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30" i="1"/>
  <c r="H14" i="1"/>
  <c r="H15" i="1"/>
  <c r="H11" i="1"/>
  <c r="D49" i="1"/>
  <c r="D38" i="1"/>
  <c r="D56" i="1" s="1"/>
  <c r="D55" i="1"/>
  <c r="D7" i="1" l="1"/>
  <c r="D15" i="1"/>
</calcChain>
</file>

<file path=xl/sharedStrings.xml><?xml version="1.0" encoding="utf-8"?>
<sst xmlns="http://schemas.openxmlformats.org/spreadsheetml/2006/main" count="94" uniqueCount="84">
  <si>
    <t>Inventario No. 2 del almacén "La Sexta" propiedad de la Sñr. Brenda Sánchez Girón</t>
  </si>
  <si>
    <t>Practicado el 1 de febrero de 2020</t>
  </si>
  <si>
    <t xml:space="preserve">     Activo</t>
  </si>
  <si>
    <t>Corriente</t>
  </si>
  <si>
    <t>Caja</t>
  </si>
  <si>
    <t>Dinero en efectivo</t>
  </si>
  <si>
    <t>Cheques a nuestro favor</t>
  </si>
  <si>
    <t>Banco continental</t>
  </si>
  <si>
    <t>Cuenta de depósito monetario No. 34562-1</t>
  </si>
  <si>
    <t>Banco industrial</t>
  </si>
  <si>
    <t>Cuenta de ahorro corriente No. 78965411-6</t>
  </si>
  <si>
    <t>Exigible</t>
  </si>
  <si>
    <t>Documentos por cobrar</t>
  </si>
  <si>
    <t>Letra a cargo de Maria Venezuela</t>
  </si>
  <si>
    <t>Pagaré a cargo de Cristina Sopón</t>
  </si>
  <si>
    <t>IVA por cobrar</t>
  </si>
  <si>
    <t>V/ 12% s/Q.245,340.00</t>
  </si>
  <si>
    <t>Realizable</t>
  </si>
  <si>
    <t>Mercaderías</t>
  </si>
  <si>
    <t>Vestidos grandes, marca Q140.-</t>
  </si>
  <si>
    <t>Diferido</t>
  </si>
  <si>
    <t>Gastos de organización</t>
  </si>
  <si>
    <t>No corriente</t>
  </si>
  <si>
    <t>Fijo</t>
  </si>
  <si>
    <t>Vestidos medianos, marca Elegancia Q90.-</t>
  </si>
  <si>
    <t>Vestido pequeños, marca La Flor Q55.-</t>
  </si>
  <si>
    <t>Faldas grandes, marca Stafani Q70.-</t>
  </si>
  <si>
    <t>Faldas medianas,marca Stefani Q54.-</t>
  </si>
  <si>
    <t>Pantalones grandes, marca Levis Q210.-</t>
  </si>
  <si>
    <t>Pantalones medianos, marca Levis Q180.-</t>
  </si>
  <si>
    <t>Pantalones pequeños, marca Levis Q115.-</t>
  </si>
  <si>
    <t>Combinaciones grandes, marca Intima Q120.-</t>
  </si>
  <si>
    <t>Combinaciones medianas, Coqueta Q88.-</t>
  </si>
  <si>
    <t>Combinaciones pequeñas, Chiquitina Q60.-</t>
  </si>
  <si>
    <t>Brasieres medianos, Caprichosa Q27.-</t>
  </si>
  <si>
    <t>Brasieres grandes, marca Caprichosa Q35.-</t>
  </si>
  <si>
    <t>Bloomers grandes, marca Princesa Q45.-</t>
  </si>
  <si>
    <t>Bloomers medianos, marca Elegante Q36.50</t>
  </si>
  <si>
    <t>Bloomers pequeños, marca Princesa Q30.-</t>
  </si>
  <si>
    <t>Blosas grandes de cuero,  Excelencia Q92.-</t>
  </si>
  <si>
    <t>Bolsas medianas de cuero, Excelencia Q72.-</t>
  </si>
  <si>
    <t>Camisas marca Arrow Q120.-</t>
  </si>
  <si>
    <t>Inmuebles</t>
  </si>
  <si>
    <t>Casa inscrita enel 2° registro de propiedad</t>
  </si>
  <si>
    <t>Mobiliario y equipo</t>
  </si>
  <si>
    <t>Estantes de metal con 6 compart. Q800.-</t>
  </si>
  <si>
    <t>Mostradores de aluminio Q1,100.-</t>
  </si>
  <si>
    <t>Máquina registradora, Casio grande</t>
  </si>
  <si>
    <t>Escritorio tipo ejecutivo grande de metal</t>
  </si>
  <si>
    <t>Sillas de metal Q100.-</t>
  </si>
  <si>
    <t>Máquina de escribir eléctrica, Brother</t>
  </si>
  <si>
    <t>Libros de contabilidad Q40.-</t>
  </si>
  <si>
    <t>Recibo No. 4567 de la SAT</t>
  </si>
  <si>
    <t xml:space="preserve">Recibo No. 3452 del Registro Mercantil </t>
  </si>
  <si>
    <t>Factura No. 678 de Trámites el Condor</t>
  </si>
  <si>
    <t xml:space="preserve">Suma del Activo </t>
  </si>
  <si>
    <t xml:space="preserve"> Van al folio No. 02</t>
  </si>
  <si>
    <t>Vienen del folio No. 1</t>
  </si>
  <si>
    <t xml:space="preserve">          Pasivo</t>
  </si>
  <si>
    <t>Proveedores</t>
  </si>
  <si>
    <t>Distribuidora del Sur, deuda de mrec.</t>
  </si>
  <si>
    <t>No Corriente</t>
  </si>
  <si>
    <t>Hipotecas</t>
  </si>
  <si>
    <t>La casa est+a hipotecada, Banco Con.</t>
  </si>
  <si>
    <t>Suma del pasivo</t>
  </si>
  <si>
    <t>Capital</t>
  </si>
  <si>
    <t>Suma del activo</t>
  </si>
  <si>
    <t>-</t>
  </si>
  <si>
    <t>Suma del pasvio y capital</t>
  </si>
  <si>
    <t>Resumen de inventario</t>
  </si>
  <si>
    <t>I.V.A. por cobrar</t>
  </si>
  <si>
    <t xml:space="preserve">   Proveedores</t>
  </si>
  <si>
    <t xml:space="preserve">   Hipotecas</t>
  </si>
  <si>
    <t xml:space="preserve">   Capital</t>
  </si>
  <si>
    <t>Sumas iguales</t>
  </si>
  <si>
    <t>403230-4 CERTIFICA: que el patrimonio Neto del Almacén "Venus", propiedad del</t>
  </si>
  <si>
    <t xml:space="preserve">señor Luis Morales García asciende a cincuenta y nueve mil ciento </t>
  </si>
  <si>
    <t>cuarenta con ochenta centavos (Q.59,140.80)</t>
  </si>
  <si>
    <t>Coatepeque 1 de marzo de 2020</t>
  </si>
  <si>
    <t xml:space="preserve">Perito Contador </t>
  </si>
  <si>
    <t>Brenda Sánchez Girón</t>
  </si>
  <si>
    <t>Propietaria</t>
  </si>
  <si>
    <t>Shirley Cac Miranda</t>
  </si>
  <si>
    <t>La infreescrita Perito Contador registrada ante la SAT con el  NIT: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</si>
</sst>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double">
        <color rgb="FFC00000"/>
      </bottom>
      <diagonal/>
    </border>
    <border>
      <left style="thin">
        <color rgb="FFC00000"/>
      </left>
      <right style="thin">
        <color rgb="FFC00000"/>
      </right>
      <top style="double">
        <color rgb="FFC00000"/>
      </top>
      <bottom style="thin">
        <color theme="4" tint="-0.24994659260841701"/>
      </bottom>
      <diagonal/>
    </border>
    <border>
      <left/>
      <right style="double">
        <color rgb="FFC00000"/>
      </right>
      <top style="double">
        <color rgb="FFC00000"/>
      </top>
      <bottom style="thin">
        <color theme="4" tint="-0.24994659260841701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thin">
        <color theme="4" tint="-0.24994659260841701"/>
      </bottom>
      <diagonal/>
    </border>
    <border>
      <left style="thin">
        <color rgb="FFC00000"/>
      </left>
      <right style="thin">
        <color rgb="FFC00000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double">
        <color rgb="FFC00000"/>
      </right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rgb="FFC00000"/>
      </left>
      <right style="double">
        <color rgb="FFC00000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rgb="FFC00000"/>
      </left>
      <right style="thin">
        <color rgb="FFC00000"/>
      </right>
      <top style="thin">
        <color theme="4" tint="-0.24994659260841701"/>
      </top>
      <bottom style="double">
        <color rgb="FFC00000"/>
      </bottom>
      <diagonal/>
    </border>
    <border>
      <left/>
      <right style="double">
        <color rgb="FFC00000"/>
      </right>
      <top style="thin">
        <color theme="4" tint="-0.24994659260841701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thin">
        <color theme="4" tint="-0.24994659260841701"/>
      </top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/>
      <bottom style="thin">
        <color theme="4" tint="-0.24994659260841701"/>
      </bottom>
      <diagonal/>
    </border>
    <border>
      <left style="double">
        <color rgb="FFC00000"/>
      </left>
      <right style="double">
        <color rgb="FFC00000"/>
      </right>
      <top style="thin">
        <color theme="4" tint="-0.24994659260841701"/>
      </top>
      <bottom style="medium">
        <color indexed="64"/>
      </bottom>
      <diagonal/>
    </border>
    <border>
      <left style="double">
        <color rgb="FFC00000"/>
      </left>
      <right style="double">
        <color rgb="FFC00000"/>
      </right>
      <top style="medium">
        <color indexed="64"/>
      </top>
      <bottom style="double">
        <color rgb="FFFF0000"/>
      </bottom>
      <diagonal/>
    </border>
    <border>
      <left style="double">
        <color rgb="FFC00000"/>
      </left>
      <right style="double">
        <color rgb="FFC00000"/>
      </right>
      <top/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 style="thin">
        <color theme="4" tint="-0.24994659260841701"/>
      </top>
      <bottom style="medium">
        <color theme="1"/>
      </bottom>
      <diagonal/>
    </border>
    <border>
      <left style="thin">
        <color rgb="FFC00000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rgb="FFC00000"/>
      </left>
      <right/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44" fontId="1" fillId="0" borderId="5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horizontal="center" vertical="center"/>
    </xf>
    <xf numFmtId="0" fontId="2" fillId="0" borderId="7" xfId="0" applyFont="1" applyBorder="1"/>
    <xf numFmtId="44" fontId="1" fillId="0" borderId="8" xfId="0" applyNumberFormat="1" applyFont="1" applyBorder="1"/>
    <xf numFmtId="0" fontId="1" fillId="0" borderId="7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/>
    <xf numFmtId="44" fontId="1" fillId="0" borderId="11" xfId="0" applyNumberFormat="1" applyFont="1" applyBorder="1"/>
    <xf numFmtId="0" fontId="1" fillId="0" borderId="11" xfId="0" applyFont="1" applyBorder="1"/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/>
    <xf numFmtId="44" fontId="1" fillId="0" borderId="12" xfId="0" applyNumberFormat="1" applyFont="1" applyBorder="1"/>
    <xf numFmtId="44" fontId="1" fillId="0" borderId="13" xfId="0" applyNumberFormat="1" applyFont="1" applyBorder="1"/>
    <xf numFmtId="0" fontId="1" fillId="0" borderId="15" xfId="0" applyFont="1" applyBorder="1"/>
    <xf numFmtId="44" fontId="1" fillId="0" borderId="14" xfId="0" applyNumberFormat="1" applyFont="1" applyBorder="1"/>
    <xf numFmtId="44" fontId="1" fillId="0" borderId="16" xfId="0" applyNumberFormat="1" applyFont="1" applyBorder="1"/>
    <xf numFmtId="0" fontId="1" fillId="0" borderId="7" xfId="0" applyFont="1" applyBorder="1" applyAlignment="1">
      <alignment horizontal="center"/>
    </xf>
    <xf numFmtId="44" fontId="0" fillId="0" borderId="0" xfId="0" applyNumberFormat="1"/>
    <xf numFmtId="0" fontId="3" fillId="0" borderId="0" xfId="0" applyFont="1"/>
    <xf numFmtId="44" fontId="1" fillId="0" borderId="19" xfId="0" applyNumberFormat="1" applyFont="1" applyBorder="1" applyAlignment="1">
      <alignment horizontal="center"/>
    </xf>
    <xf numFmtId="44" fontId="1" fillId="0" borderId="7" xfId="0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="90" zoomScaleNormal="90" workbookViewId="0">
      <selection activeCell="N13" sqref="N13"/>
    </sheetView>
  </sheetViews>
  <sheetFormatPr baseColWidth="10" defaultRowHeight="15" x14ac:dyDescent="0.25"/>
  <cols>
    <col min="1" max="1" width="4.140625" customWidth="1"/>
    <col min="2" max="2" width="45.28515625" customWidth="1"/>
    <col min="3" max="4" width="16.85546875" customWidth="1"/>
    <col min="5" max="5" width="5.140625" customWidth="1"/>
    <col min="6" max="6" width="38.5703125" customWidth="1"/>
    <col min="7" max="8" width="16.7109375" customWidth="1"/>
    <col min="10" max="10" width="13.5703125" bestFit="1" customWidth="1"/>
  </cols>
  <sheetData>
    <row r="1" spans="1:8" ht="15.75" x14ac:dyDescent="0.25">
      <c r="A1" s="33" t="s">
        <v>0</v>
      </c>
      <c r="B1" s="33"/>
      <c r="C1" s="33"/>
      <c r="D1" s="33"/>
      <c r="E1" s="33"/>
      <c r="F1" s="33"/>
      <c r="G1" s="33"/>
      <c r="H1" s="33"/>
    </row>
    <row r="2" spans="1:8" ht="16.5" thickBot="1" x14ac:dyDescent="0.3">
      <c r="A2" s="34" t="s">
        <v>1</v>
      </c>
      <c r="B2" s="34"/>
      <c r="C2" s="34"/>
      <c r="D2" s="34"/>
      <c r="E2" s="34"/>
      <c r="F2" s="34"/>
      <c r="G2" s="34"/>
      <c r="H2" s="34"/>
    </row>
    <row r="3" spans="1:8" ht="16.5" thickTop="1" x14ac:dyDescent="0.25">
      <c r="A3" s="13"/>
      <c r="B3" s="2" t="s">
        <v>2</v>
      </c>
      <c r="C3" s="3"/>
      <c r="D3" s="3"/>
      <c r="E3" s="1"/>
      <c r="F3" s="4" t="s">
        <v>57</v>
      </c>
      <c r="G3" s="3"/>
      <c r="H3" s="3"/>
    </row>
    <row r="4" spans="1:8" ht="15.75" x14ac:dyDescent="0.25">
      <c r="A4" s="14"/>
      <c r="B4" s="6" t="s">
        <v>3</v>
      </c>
      <c r="C4" s="7"/>
      <c r="D4" s="7"/>
      <c r="E4" s="5"/>
      <c r="F4" s="6" t="s">
        <v>58</v>
      </c>
      <c r="G4" s="7"/>
      <c r="H4" s="7"/>
    </row>
    <row r="5" spans="1:8" ht="15.75" x14ac:dyDescent="0.25">
      <c r="A5" s="14"/>
      <c r="B5" s="6" t="s">
        <v>4</v>
      </c>
      <c r="C5" s="7"/>
      <c r="D5" s="7"/>
      <c r="E5" s="5"/>
      <c r="F5" s="6" t="s">
        <v>3</v>
      </c>
      <c r="G5" s="7"/>
      <c r="H5" s="7"/>
    </row>
    <row r="6" spans="1:8" ht="15.75" x14ac:dyDescent="0.25">
      <c r="A6" s="14"/>
      <c r="B6" s="8" t="s">
        <v>5</v>
      </c>
      <c r="C6" s="7">
        <v>12000</v>
      </c>
      <c r="D6" s="7"/>
      <c r="E6" s="5"/>
      <c r="F6" s="6" t="s">
        <v>59</v>
      </c>
      <c r="G6" s="7"/>
      <c r="H6" s="7"/>
    </row>
    <row r="7" spans="1:8" ht="16.5" thickBot="1" x14ac:dyDescent="0.3">
      <c r="A7" s="14"/>
      <c r="B7" s="8" t="s">
        <v>6</v>
      </c>
      <c r="C7" s="18">
        <v>3400</v>
      </c>
      <c r="D7" s="7">
        <f>SUM(C6:C7)</f>
        <v>15400</v>
      </c>
      <c r="E7" s="5"/>
      <c r="F7" s="8" t="s">
        <v>60</v>
      </c>
      <c r="G7" s="7"/>
      <c r="H7" s="7">
        <v>5000</v>
      </c>
    </row>
    <row r="8" spans="1:8" ht="15.75" x14ac:dyDescent="0.25">
      <c r="A8" s="14"/>
      <c r="B8" s="6" t="s">
        <v>7</v>
      </c>
      <c r="C8" s="17"/>
      <c r="D8" s="7"/>
      <c r="E8" s="5"/>
      <c r="F8" s="6" t="s">
        <v>61</v>
      </c>
      <c r="G8" s="7"/>
      <c r="H8" s="7"/>
    </row>
    <row r="9" spans="1:8" ht="15.75" x14ac:dyDescent="0.25">
      <c r="A9" s="14">
        <v>1</v>
      </c>
      <c r="B9" s="8" t="s">
        <v>8</v>
      </c>
      <c r="C9" s="7"/>
      <c r="D9" s="7">
        <v>16000</v>
      </c>
      <c r="E9" s="5"/>
      <c r="F9" s="6" t="s">
        <v>62</v>
      </c>
      <c r="G9" s="7"/>
      <c r="H9" s="7"/>
    </row>
    <row r="10" spans="1:8" ht="16.5" thickBot="1" x14ac:dyDescent="0.3">
      <c r="A10" s="14"/>
      <c r="B10" s="6" t="s">
        <v>9</v>
      </c>
      <c r="C10" s="7"/>
      <c r="D10" s="7"/>
      <c r="E10" s="5"/>
      <c r="F10" s="8" t="s">
        <v>63</v>
      </c>
      <c r="G10" s="7"/>
      <c r="H10" s="21">
        <v>75000</v>
      </c>
    </row>
    <row r="11" spans="1:8" ht="15.75" x14ac:dyDescent="0.25">
      <c r="A11" s="14">
        <v>1</v>
      </c>
      <c r="B11" s="8" t="s">
        <v>10</v>
      </c>
      <c r="C11" s="7"/>
      <c r="D11" s="7">
        <v>10000</v>
      </c>
      <c r="E11" s="5"/>
      <c r="F11" s="8" t="s">
        <v>64</v>
      </c>
      <c r="G11" s="7"/>
      <c r="H11" s="17">
        <f>SUM(H7,H10)</f>
        <v>80000</v>
      </c>
    </row>
    <row r="12" spans="1:8" ht="15.75" x14ac:dyDescent="0.25">
      <c r="A12" s="14"/>
      <c r="B12" s="6" t="s">
        <v>11</v>
      </c>
      <c r="C12" s="7"/>
      <c r="D12" s="7"/>
      <c r="E12" s="5"/>
      <c r="F12" s="6" t="s">
        <v>65</v>
      </c>
      <c r="G12" s="7"/>
      <c r="H12" s="7"/>
    </row>
    <row r="13" spans="1:8" ht="15.75" x14ac:dyDescent="0.25">
      <c r="A13" s="14"/>
      <c r="B13" s="6" t="s">
        <v>12</v>
      </c>
      <c r="C13" s="7"/>
      <c r="D13" s="7"/>
      <c r="E13" s="5"/>
      <c r="F13" s="8" t="s">
        <v>66</v>
      </c>
      <c r="G13" s="7">
        <v>319140.8</v>
      </c>
      <c r="H13" s="7"/>
    </row>
    <row r="14" spans="1:8" ht="16.5" thickBot="1" x14ac:dyDescent="0.3">
      <c r="A14" s="14">
        <v>1</v>
      </c>
      <c r="B14" s="8" t="s">
        <v>13</v>
      </c>
      <c r="C14" s="7">
        <v>1500</v>
      </c>
      <c r="D14" s="7"/>
      <c r="E14" s="5" t="s">
        <v>67</v>
      </c>
      <c r="F14" s="8" t="s">
        <v>64</v>
      </c>
      <c r="G14" s="18">
        <v>80000</v>
      </c>
      <c r="H14" s="7">
        <f>G13-G14</f>
        <v>239140.8</v>
      </c>
    </row>
    <row r="15" spans="1:8" ht="16.5" thickBot="1" x14ac:dyDescent="0.3">
      <c r="A15" s="14">
        <v>1</v>
      </c>
      <c r="B15" s="8" t="s">
        <v>14</v>
      </c>
      <c r="C15" s="18">
        <v>1200</v>
      </c>
      <c r="D15" s="7">
        <f>SUM(C14:C15)</f>
        <v>2700</v>
      </c>
      <c r="E15" s="5"/>
      <c r="F15" s="8" t="s">
        <v>68</v>
      </c>
      <c r="G15" s="17"/>
      <c r="H15" s="7">
        <f>SUM(G14,H14)</f>
        <v>319140.8</v>
      </c>
    </row>
    <row r="16" spans="1:8" ht="15.75" x14ac:dyDescent="0.25">
      <c r="A16" s="14"/>
      <c r="B16" s="6" t="s">
        <v>15</v>
      </c>
      <c r="C16" s="17"/>
      <c r="D16" s="7"/>
      <c r="E16" s="5"/>
      <c r="F16" s="8"/>
      <c r="G16" s="7"/>
      <c r="H16" s="7"/>
    </row>
    <row r="17" spans="1:10" ht="15.75" x14ac:dyDescent="0.25">
      <c r="A17" s="14"/>
      <c r="B17" s="8" t="s">
        <v>16</v>
      </c>
      <c r="C17" s="7"/>
      <c r="D17" s="7">
        <v>29440.799999999999</v>
      </c>
      <c r="E17" s="5"/>
      <c r="F17" s="8" t="s">
        <v>69</v>
      </c>
      <c r="G17" s="7"/>
      <c r="H17" s="7"/>
    </row>
    <row r="18" spans="1:10" ht="15.75" x14ac:dyDescent="0.25">
      <c r="A18" s="14"/>
      <c r="B18" s="6" t="s">
        <v>17</v>
      </c>
      <c r="C18" s="7"/>
      <c r="D18" s="7"/>
      <c r="E18" s="5"/>
      <c r="F18" s="8" t="s">
        <v>4</v>
      </c>
      <c r="G18" s="7">
        <v>15400</v>
      </c>
      <c r="H18" s="7"/>
    </row>
    <row r="19" spans="1:10" ht="15.75" x14ac:dyDescent="0.25">
      <c r="A19" s="14"/>
      <c r="B19" s="6" t="s">
        <v>18</v>
      </c>
      <c r="C19" s="7"/>
      <c r="D19" s="7"/>
      <c r="E19" s="5"/>
      <c r="F19" s="8" t="s">
        <v>7</v>
      </c>
      <c r="G19" s="7">
        <v>16000</v>
      </c>
      <c r="H19" s="7"/>
    </row>
    <row r="20" spans="1:10" ht="15.75" x14ac:dyDescent="0.25">
      <c r="A20" s="14">
        <v>96</v>
      </c>
      <c r="B20" s="8" t="s">
        <v>19</v>
      </c>
      <c r="C20" s="7">
        <v>13440</v>
      </c>
      <c r="D20" s="7"/>
      <c r="E20" s="5"/>
      <c r="F20" s="8" t="s">
        <v>9</v>
      </c>
      <c r="G20" s="7">
        <v>10000</v>
      </c>
      <c r="H20" s="7"/>
    </row>
    <row r="21" spans="1:10" ht="15.75" x14ac:dyDescent="0.25">
      <c r="A21" s="14">
        <v>96</v>
      </c>
      <c r="B21" s="8" t="s">
        <v>24</v>
      </c>
      <c r="C21" s="7">
        <v>8640</v>
      </c>
      <c r="D21" s="7"/>
      <c r="E21" s="5"/>
      <c r="F21" s="8" t="s">
        <v>12</v>
      </c>
      <c r="G21" s="7">
        <v>2700</v>
      </c>
      <c r="H21" s="7"/>
    </row>
    <row r="22" spans="1:10" ht="15.75" x14ac:dyDescent="0.25">
      <c r="A22" s="14">
        <v>120</v>
      </c>
      <c r="B22" s="8" t="s">
        <v>25</v>
      </c>
      <c r="C22" s="7">
        <v>6600</v>
      </c>
      <c r="D22" s="7"/>
      <c r="E22" s="5"/>
      <c r="F22" s="8" t="s">
        <v>70</v>
      </c>
      <c r="G22" s="7">
        <v>29440.799999999999</v>
      </c>
      <c r="H22" s="7"/>
    </row>
    <row r="23" spans="1:10" ht="15.75" x14ac:dyDescent="0.25">
      <c r="A23" s="14">
        <v>84</v>
      </c>
      <c r="B23" s="8" t="s">
        <v>26</v>
      </c>
      <c r="C23" s="7">
        <v>5880</v>
      </c>
      <c r="D23" s="7"/>
      <c r="E23" s="5"/>
      <c r="F23" s="8" t="s">
        <v>18</v>
      </c>
      <c r="G23" s="7">
        <v>83700</v>
      </c>
      <c r="H23" s="7"/>
    </row>
    <row r="24" spans="1:10" ht="15.75" x14ac:dyDescent="0.25">
      <c r="A24" s="14">
        <v>48</v>
      </c>
      <c r="B24" s="8" t="s">
        <v>27</v>
      </c>
      <c r="C24" s="7">
        <v>2592</v>
      </c>
      <c r="D24" s="7"/>
      <c r="E24" s="5"/>
      <c r="F24" s="8" t="s">
        <v>42</v>
      </c>
      <c r="G24" s="7">
        <v>150000</v>
      </c>
      <c r="H24" s="7"/>
    </row>
    <row r="25" spans="1:10" ht="15.75" x14ac:dyDescent="0.25">
      <c r="A25" s="14">
        <v>36</v>
      </c>
      <c r="B25" s="8" t="s">
        <v>28</v>
      </c>
      <c r="C25" s="7">
        <v>7560</v>
      </c>
      <c r="D25" s="7"/>
      <c r="E25" s="5"/>
      <c r="F25" s="8" t="s">
        <v>44</v>
      </c>
      <c r="G25" s="7">
        <v>10900</v>
      </c>
      <c r="H25" s="7"/>
    </row>
    <row r="26" spans="1:10" ht="15.75" x14ac:dyDescent="0.25">
      <c r="A26" s="14">
        <v>24</v>
      </c>
      <c r="B26" s="8" t="s">
        <v>29</v>
      </c>
      <c r="C26" s="7">
        <v>4320</v>
      </c>
      <c r="D26" s="7"/>
      <c r="E26" s="5"/>
      <c r="F26" s="8" t="s">
        <v>21</v>
      </c>
      <c r="G26" s="7">
        <v>1000</v>
      </c>
      <c r="H26" s="7"/>
    </row>
    <row r="27" spans="1:10" ht="15.75" x14ac:dyDescent="0.25">
      <c r="A27" s="14">
        <v>42</v>
      </c>
      <c r="B27" s="8" t="s">
        <v>30</v>
      </c>
      <c r="C27" s="7">
        <v>4830</v>
      </c>
      <c r="D27" s="7"/>
      <c r="E27" s="5"/>
      <c r="F27" s="8" t="s">
        <v>71</v>
      </c>
      <c r="G27" s="7"/>
      <c r="H27" s="7">
        <v>5000</v>
      </c>
    </row>
    <row r="28" spans="1:10" ht="15.75" x14ac:dyDescent="0.25">
      <c r="A28" s="14">
        <v>24</v>
      </c>
      <c r="B28" s="8" t="s">
        <v>31</v>
      </c>
      <c r="C28" s="7">
        <v>2880</v>
      </c>
      <c r="D28" s="7"/>
      <c r="E28" s="5"/>
      <c r="F28" s="8" t="s">
        <v>72</v>
      </c>
      <c r="G28" s="7"/>
      <c r="H28" s="7">
        <v>75000</v>
      </c>
      <c r="J28" s="24"/>
    </row>
    <row r="29" spans="1:10" ht="16.5" thickBot="1" x14ac:dyDescent="0.3">
      <c r="A29" s="14">
        <v>36</v>
      </c>
      <c r="B29" s="8" t="s">
        <v>32</v>
      </c>
      <c r="C29" s="7">
        <v>3168</v>
      </c>
      <c r="D29" s="7"/>
      <c r="E29" s="5"/>
      <c r="F29" s="8" t="s">
        <v>73</v>
      </c>
      <c r="G29" s="18"/>
      <c r="H29" s="18">
        <v>239140.8</v>
      </c>
      <c r="J29" s="23"/>
    </row>
    <row r="30" spans="1:10" ht="16.5" thickBot="1" x14ac:dyDescent="0.3">
      <c r="A30" s="14">
        <v>18</v>
      </c>
      <c r="B30" s="8" t="s">
        <v>33</v>
      </c>
      <c r="C30" s="7">
        <v>1080</v>
      </c>
      <c r="D30" s="7"/>
      <c r="E30" s="5"/>
      <c r="F30" s="8" t="s">
        <v>74</v>
      </c>
      <c r="G30" s="20">
        <f>SUM(G18:G29)</f>
        <v>319140.8</v>
      </c>
      <c r="H30" s="20">
        <f>SUM(H27:H29)</f>
        <v>319140.8</v>
      </c>
    </row>
    <row r="31" spans="1:10" ht="16.5" thickTop="1" x14ac:dyDescent="0.25">
      <c r="A31" s="14">
        <v>60</v>
      </c>
      <c r="B31" s="8" t="s">
        <v>35</v>
      </c>
      <c r="C31" s="7">
        <v>2100</v>
      </c>
      <c r="D31" s="7"/>
      <c r="E31" s="5"/>
      <c r="F31" s="8"/>
      <c r="G31" s="17"/>
      <c r="H31" s="17"/>
    </row>
    <row r="32" spans="1:10" ht="15.75" x14ac:dyDescent="0.25">
      <c r="A32" s="14">
        <v>60</v>
      </c>
      <c r="B32" s="8" t="s">
        <v>34</v>
      </c>
      <c r="C32" s="7">
        <v>1620</v>
      </c>
      <c r="D32" s="7"/>
      <c r="E32" s="5"/>
      <c r="F32" s="30" t="s">
        <v>83</v>
      </c>
      <c r="G32" s="31"/>
      <c r="H32" s="32"/>
    </row>
    <row r="33" spans="1:8" ht="15.75" x14ac:dyDescent="0.25">
      <c r="A33" s="14">
        <v>60</v>
      </c>
      <c r="B33" s="8" t="s">
        <v>36</v>
      </c>
      <c r="C33" s="7">
        <v>2700</v>
      </c>
      <c r="D33" s="7"/>
      <c r="E33" s="5"/>
      <c r="F33" s="27" t="s">
        <v>75</v>
      </c>
      <c r="G33" s="28"/>
      <c r="H33" s="29"/>
    </row>
    <row r="34" spans="1:8" ht="15.75" x14ac:dyDescent="0.25">
      <c r="A34" s="14">
        <v>36</v>
      </c>
      <c r="B34" s="8" t="s">
        <v>37</v>
      </c>
      <c r="C34" s="7">
        <v>1314</v>
      </c>
      <c r="D34" s="7"/>
      <c r="E34" s="5"/>
      <c r="F34" s="30" t="s">
        <v>76</v>
      </c>
      <c r="G34" s="31"/>
      <c r="H34" s="32"/>
    </row>
    <row r="35" spans="1:8" ht="15.75" x14ac:dyDescent="0.25">
      <c r="A35" s="14">
        <v>48</v>
      </c>
      <c r="B35" s="8" t="s">
        <v>38</v>
      </c>
      <c r="C35" s="7">
        <v>1440</v>
      </c>
      <c r="D35" s="7"/>
      <c r="E35" s="5"/>
      <c r="F35" s="30" t="s">
        <v>77</v>
      </c>
      <c r="G35" s="31"/>
      <c r="H35" s="32"/>
    </row>
    <row r="36" spans="1:8" ht="15.75" x14ac:dyDescent="0.25">
      <c r="A36" s="14">
        <v>24</v>
      </c>
      <c r="B36" s="8" t="s">
        <v>39</v>
      </c>
      <c r="C36" s="7">
        <v>2208</v>
      </c>
      <c r="D36" s="7"/>
      <c r="E36" s="5"/>
      <c r="F36" s="8"/>
      <c r="G36" s="7"/>
      <c r="H36" s="7"/>
    </row>
    <row r="37" spans="1:8" ht="15.75" x14ac:dyDescent="0.25">
      <c r="A37" s="14">
        <v>24</v>
      </c>
      <c r="B37" s="8" t="s">
        <v>40</v>
      </c>
      <c r="C37" s="7">
        <v>1728</v>
      </c>
      <c r="D37" s="7"/>
      <c r="E37" s="5"/>
      <c r="F37" s="8" t="s">
        <v>78</v>
      </c>
      <c r="G37" s="7"/>
      <c r="H37" s="7"/>
    </row>
    <row r="38" spans="1:8" ht="16.5" thickBot="1" x14ac:dyDescent="0.3">
      <c r="A38" s="14">
        <v>80</v>
      </c>
      <c r="B38" s="8" t="s">
        <v>41</v>
      </c>
      <c r="C38" s="18">
        <v>9600</v>
      </c>
      <c r="D38" s="7">
        <f>SUM(C20:C38)</f>
        <v>83700</v>
      </c>
      <c r="E38" s="5"/>
      <c r="F38" s="8"/>
      <c r="G38" s="7"/>
      <c r="H38" s="7"/>
    </row>
    <row r="39" spans="1:8" ht="15.75" x14ac:dyDescent="0.25">
      <c r="A39" s="14"/>
      <c r="B39" s="6" t="s">
        <v>22</v>
      </c>
      <c r="C39" s="17"/>
      <c r="D39" s="7"/>
      <c r="E39" s="5"/>
      <c r="F39" s="22" t="s">
        <v>82</v>
      </c>
      <c r="G39" s="25" t="s">
        <v>80</v>
      </c>
      <c r="H39" s="26"/>
    </row>
    <row r="40" spans="1:8" ht="15.75" x14ac:dyDescent="0.25">
      <c r="A40" s="14"/>
      <c r="B40" s="6" t="s">
        <v>23</v>
      </c>
      <c r="C40" s="7"/>
      <c r="D40" s="7"/>
      <c r="E40" s="5"/>
      <c r="F40" s="22" t="s">
        <v>79</v>
      </c>
      <c r="G40" s="25" t="s">
        <v>81</v>
      </c>
      <c r="H40" s="26"/>
    </row>
    <row r="41" spans="1:8" ht="15.75" x14ac:dyDescent="0.25">
      <c r="A41" s="14"/>
      <c r="B41" s="6" t="s">
        <v>42</v>
      </c>
      <c r="C41" s="7"/>
      <c r="D41" s="7"/>
      <c r="E41" s="5"/>
      <c r="F41" s="8"/>
      <c r="G41" s="7"/>
      <c r="H41" s="7"/>
    </row>
    <row r="42" spans="1:8" ht="15.75" x14ac:dyDescent="0.25">
      <c r="A42" s="14">
        <v>1</v>
      </c>
      <c r="B42" s="8" t="s">
        <v>43</v>
      </c>
      <c r="C42" s="7"/>
      <c r="D42" s="7">
        <v>150000</v>
      </c>
      <c r="E42" s="5"/>
      <c r="F42" s="8"/>
      <c r="G42" s="7"/>
      <c r="H42" s="7"/>
    </row>
    <row r="43" spans="1:8" ht="15.75" x14ac:dyDescent="0.25">
      <c r="A43" s="14"/>
      <c r="B43" s="6" t="s">
        <v>44</v>
      </c>
      <c r="C43" s="7"/>
      <c r="D43" s="7"/>
      <c r="E43" s="5"/>
      <c r="F43" s="8"/>
      <c r="G43" s="7"/>
      <c r="H43" s="7"/>
    </row>
    <row r="44" spans="1:8" ht="15.75" x14ac:dyDescent="0.25">
      <c r="A44" s="14">
        <v>2</v>
      </c>
      <c r="B44" s="8" t="s">
        <v>45</v>
      </c>
      <c r="C44" s="7">
        <v>1600</v>
      </c>
      <c r="D44" s="7"/>
      <c r="E44" s="5"/>
      <c r="F44" s="8"/>
      <c r="G44" s="7"/>
      <c r="H44" s="7"/>
    </row>
    <row r="45" spans="1:8" ht="15.75" x14ac:dyDescent="0.25">
      <c r="A45" s="14">
        <v>3</v>
      </c>
      <c r="B45" s="8" t="s">
        <v>46</v>
      </c>
      <c r="C45" s="7">
        <v>3300</v>
      </c>
      <c r="D45" s="7"/>
      <c r="E45" s="5"/>
      <c r="F45" s="8"/>
      <c r="G45" s="7"/>
      <c r="H45" s="7"/>
    </row>
    <row r="46" spans="1:8" ht="15.75" x14ac:dyDescent="0.25">
      <c r="A46" s="14">
        <v>1</v>
      </c>
      <c r="B46" s="8" t="s">
        <v>47</v>
      </c>
      <c r="C46" s="7">
        <v>3000</v>
      </c>
      <c r="D46" s="7"/>
      <c r="E46" s="5"/>
      <c r="F46" s="8"/>
      <c r="G46" s="7"/>
      <c r="H46" s="7"/>
    </row>
    <row r="47" spans="1:8" ht="15.75" x14ac:dyDescent="0.25">
      <c r="A47" s="14">
        <v>1</v>
      </c>
      <c r="B47" s="8" t="s">
        <v>48</v>
      </c>
      <c r="C47" s="7">
        <v>1300</v>
      </c>
      <c r="D47" s="7"/>
      <c r="E47" s="5"/>
      <c r="F47" s="8"/>
      <c r="G47" s="7"/>
      <c r="H47" s="7"/>
    </row>
    <row r="48" spans="1:8" ht="15.75" x14ac:dyDescent="0.25">
      <c r="A48" s="14">
        <v>2</v>
      </c>
      <c r="B48" s="8" t="s">
        <v>49</v>
      </c>
      <c r="C48" s="7">
        <v>200</v>
      </c>
      <c r="D48" s="7"/>
      <c r="E48" s="5"/>
      <c r="F48" s="8"/>
      <c r="G48" s="7"/>
      <c r="H48" s="7"/>
    </row>
    <row r="49" spans="1:8" ht="16.5" thickBot="1" x14ac:dyDescent="0.3">
      <c r="A49" s="14">
        <v>1</v>
      </c>
      <c r="B49" s="8" t="s">
        <v>50</v>
      </c>
      <c r="C49" s="18">
        <v>1500</v>
      </c>
      <c r="D49" s="7">
        <f>SUM(C44:C49)</f>
        <v>10900</v>
      </c>
      <c r="E49" s="5"/>
      <c r="F49" s="8"/>
      <c r="G49" s="7"/>
      <c r="H49" s="7"/>
    </row>
    <row r="50" spans="1:8" ht="15.75" x14ac:dyDescent="0.25">
      <c r="A50" s="14"/>
      <c r="B50" s="6" t="s">
        <v>20</v>
      </c>
      <c r="C50" s="17"/>
      <c r="D50" s="7"/>
      <c r="E50" s="5"/>
      <c r="F50" s="8"/>
      <c r="G50" s="7"/>
      <c r="H50" s="7"/>
    </row>
    <row r="51" spans="1:8" ht="15.75" x14ac:dyDescent="0.25">
      <c r="A51" s="14"/>
      <c r="B51" s="6" t="s">
        <v>21</v>
      </c>
      <c r="C51" s="7"/>
      <c r="D51" s="7"/>
      <c r="E51" s="5"/>
      <c r="F51" s="8"/>
      <c r="G51" s="7"/>
      <c r="H51" s="7"/>
    </row>
    <row r="52" spans="1:8" ht="15.75" x14ac:dyDescent="0.25">
      <c r="A52" s="14">
        <v>6</v>
      </c>
      <c r="B52" s="8" t="s">
        <v>51</v>
      </c>
      <c r="C52" s="7">
        <v>240</v>
      </c>
      <c r="D52" s="7"/>
      <c r="E52" s="5"/>
      <c r="F52" s="8"/>
      <c r="G52" s="7"/>
      <c r="H52" s="7"/>
    </row>
    <row r="53" spans="1:8" ht="15.75" x14ac:dyDescent="0.25">
      <c r="A53" s="14">
        <v>1</v>
      </c>
      <c r="B53" s="8" t="s">
        <v>52</v>
      </c>
      <c r="C53" s="7">
        <v>200</v>
      </c>
      <c r="D53" s="7"/>
      <c r="E53" s="5"/>
      <c r="F53" s="8"/>
      <c r="G53" s="7"/>
      <c r="H53" s="7"/>
    </row>
    <row r="54" spans="1:8" ht="15.75" x14ac:dyDescent="0.25">
      <c r="A54" s="14">
        <v>1</v>
      </c>
      <c r="B54" s="8" t="s">
        <v>53</v>
      </c>
      <c r="C54" s="7">
        <v>60</v>
      </c>
      <c r="D54" s="7"/>
      <c r="E54" s="5"/>
      <c r="F54" s="8"/>
      <c r="G54" s="7"/>
      <c r="H54" s="7"/>
    </row>
    <row r="55" spans="1:8" ht="16.5" thickBot="1" x14ac:dyDescent="0.3">
      <c r="A55" s="14">
        <v>1</v>
      </c>
      <c r="B55" s="8" t="s">
        <v>54</v>
      </c>
      <c r="C55" s="18">
        <v>500</v>
      </c>
      <c r="D55" s="18">
        <f>SUM(C52:C55)</f>
        <v>1000</v>
      </c>
      <c r="E55" s="5"/>
      <c r="F55" s="8"/>
      <c r="G55" s="7"/>
      <c r="H55" s="7"/>
    </row>
    <row r="56" spans="1:8" ht="16.5" thickBot="1" x14ac:dyDescent="0.3">
      <c r="A56" s="14"/>
      <c r="B56" s="8" t="s">
        <v>55</v>
      </c>
      <c r="C56" s="17"/>
      <c r="D56" s="20">
        <f>SUM(D3:D55)</f>
        <v>319140.8</v>
      </c>
      <c r="E56" s="5"/>
      <c r="F56" s="8"/>
      <c r="G56" s="7"/>
      <c r="H56" s="7"/>
    </row>
    <row r="57" spans="1:8" ht="17.25" thickTop="1" thickBot="1" x14ac:dyDescent="0.3">
      <c r="A57" s="15"/>
      <c r="B57" s="10" t="s">
        <v>56</v>
      </c>
      <c r="C57" s="11"/>
      <c r="D57" s="19"/>
      <c r="E57" s="9"/>
      <c r="F57" s="10"/>
      <c r="G57" s="11"/>
      <c r="H57" s="12"/>
    </row>
    <row r="58" spans="1:8" ht="15.75" thickTop="1" x14ac:dyDescent="0.25">
      <c r="A58" s="16"/>
    </row>
  </sheetData>
  <mergeCells count="10">
    <mergeCell ref="A1:D1"/>
    <mergeCell ref="E1:H1"/>
    <mergeCell ref="A2:D2"/>
    <mergeCell ref="E2:H2"/>
    <mergeCell ref="F32:H32"/>
    <mergeCell ref="G39:H39"/>
    <mergeCell ref="G40:H40"/>
    <mergeCell ref="F33:H33"/>
    <mergeCell ref="F34:H34"/>
    <mergeCell ref="F35:H35"/>
  </mergeCells>
  <pageMargins left="0.98425196850393704" right="0.78740157480314965" top="0.78740157480314965" bottom="1.1811023622047245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2021-05-07T19:00:24Z</dcterms:created>
  <dcterms:modified xsi:type="dcterms:W3CDTF">2021-05-21T18:05:43Z</dcterms:modified>
</cp:coreProperties>
</file>