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3er. Bloque\Computación\"/>
    </mc:Choice>
  </mc:AlternateContent>
  <bookViews>
    <workbookView xWindow="0" yWindow="0" windowWidth="28800" windowHeight="12330" activeTab="3"/>
  </bookViews>
  <sheets>
    <sheet name="Partidas de Ajustes" sheetId="1" r:id="rId1"/>
    <sheet name="Hoja de trabajo" sheetId="2" r:id="rId2"/>
    <sheet name="Estado de resultados" sheetId="3" r:id="rId3"/>
    <sheet name="Balance gener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K6" i="3" s="1"/>
  <c r="K7" i="3" s="1"/>
  <c r="K9" i="3" s="1"/>
  <c r="D38" i="4"/>
  <c r="E40" i="4" s="1"/>
  <c r="E32" i="4"/>
  <c r="E35" i="4" s="1"/>
  <c r="D24" i="4"/>
  <c r="D22" i="4"/>
  <c r="D20" i="4"/>
  <c r="D18" i="4"/>
  <c r="D16" i="4"/>
  <c r="E24" i="4" s="1"/>
  <c r="C9" i="4"/>
  <c r="D10" i="4" s="1"/>
  <c r="E13" i="4" s="1"/>
  <c r="E41" i="4" l="1"/>
  <c r="E25" i="4"/>
  <c r="D42" i="3"/>
  <c r="D30" i="3"/>
  <c r="I68" i="2"/>
  <c r="J68" i="2"/>
  <c r="K68" i="2"/>
  <c r="L68" i="2"/>
  <c r="H33" i="2"/>
  <c r="G29" i="2"/>
  <c r="G27" i="2"/>
  <c r="G68" i="2" s="1"/>
  <c r="H68" i="2"/>
  <c r="E68" i="2"/>
  <c r="F68" i="2"/>
  <c r="D68" i="2"/>
  <c r="C68" i="2"/>
  <c r="D25" i="1"/>
  <c r="C25" i="1"/>
  <c r="D16" i="1"/>
  <c r="C16" i="1"/>
  <c r="E42" i="3" l="1"/>
  <c r="E43" i="3" s="1"/>
</calcChain>
</file>

<file path=xl/sharedStrings.xml><?xml version="1.0" encoding="utf-8"?>
<sst xmlns="http://schemas.openxmlformats.org/spreadsheetml/2006/main" count="264" uniqueCount="178">
  <si>
    <t>Caja</t>
  </si>
  <si>
    <t>Mercaderías</t>
  </si>
  <si>
    <t>Mobiliario y equipo</t>
  </si>
  <si>
    <t>Gastos de constitución</t>
  </si>
  <si>
    <t>IVA por cobrar</t>
  </si>
  <si>
    <t>Compras</t>
  </si>
  <si>
    <t>Publicidad pagada</t>
  </si>
  <si>
    <t>Clientes</t>
  </si>
  <si>
    <t>P# xx</t>
  </si>
  <si>
    <t>Deprec. Equipo de computación admón.</t>
  </si>
  <si>
    <t>Deprec. Equipo de computación ventas</t>
  </si>
  <si>
    <t>Deprec. Mobiliario y equipo ventas</t>
  </si>
  <si>
    <t>Deprec. Mobiliario y equipo admón.</t>
  </si>
  <si>
    <t>Deprec. Inmuebles ventas</t>
  </si>
  <si>
    <t>Deprec. Inmuebles admón.</t>
  </si>
  <si>
    <t xml:space="preserve">     A: Depre. Ada. Equipo de computación</t>
  </si>
  <si>
    <t xml:space="preserve">         V/33.33% S/Q13,000.-</t>
  </si>
  <si>
    <t xml:space="preserve">     A: Depre. Ada. Mobiliario y equipo</t>
  </si>
  <si>
    <t xml:space="preserve">         V/20% S/Q8,000 y 20% S/2,000 /12*4</t>
  </si>
  <si>
    <t xml:space="preserve">     A: Dep. ada. Inmuebles</t>
  </si>
  <si>
    <t xml:space="preserve">         V/Q93,000 * 70% y 5%</t>
  </si>
  <si>
    <t>v/ Depreciacion de ley del ejercicio</t>
  </si>
  <si>
    <t>Amort. Gastos de organización admón.</t>
  </si>
  <si>
    <t>Amort. Programas informáticos ventas</t>
  </si>
  <si>
    <t>Amort. programas informáticos admón.</t>
  </si>
  <si>
    <t xml:space="preserve">          v/ 20% S/Q8,320.-</t>
  </si>
  <si>
    <t xml:space="preserve">      A: Amort. Ada. Gastos de organización</t>
  </si>
  <si>
    <t xml:space="preserve">      A: Amort. Ada. Programas informáticos</t>
  </si>
  <si>
    <t xml:space="preserve">          v/20% S/Q6,000.-</t>
  </si>
  <si>
    <t xml:space="preserve">V/ Amortización de ley del ejercicio </t>
  </si>
  <si>
    <t>Intereses gasto</t>
  </si>
  <si>
    <t xml:space="preserve">      A: Cuentas por pagar</t>
  </si>
  <si>
    <t>V/24% s/Q15,600.- anual en un trimestre</t>
  </si>
  <si>
    <t>Impuesto y contribución</t>
  </si>
  <si>
    <t>V/9 por millar s/Q93,600 de IUSI en 2 trimestres</t>
  </si>
  <si>
    <t>Cuentas incobrables</t>
  </si>
  <si>
    <t xml:space="preserve">      A: Reserva para cuentas incobrables</t>
  </si>
  <si>
    <t>V/3% s/Q15,392.-</t>
  </si>
  <si>
    <t>IVA por pagar</t>
  </si>
  <si>
    <t xml:space="preserve">     A: IVA por cobrar</t>
  </si>
  <si>
    <t>V/ regularización de la cuenta IVA</t>
  </si>
  <si>
    <t>Material de empaque consumido</t>
  </si>
  <si>
    <t xml:space="preserve">     A: Material de empaque</t>
  </si>
  <si>
    <t>V/ consumo durante el ejercicio</t>
  </si>
  <si>
    <t>Partidas de Ajustes</t>
  </si>
  <si>
    <t>Balance de Saldos</t>
  </si>
  <si>
    <t>No.</t>
  </si>
  <si>
    <t>Cuentas</t>
  </si>
  <si>
    <t>Debe</t>
  </si>
  <si>
    <t>Haber</t>
  </si>
  <si>
    <t>Perdida</t>
  </si>
  <si>
    <t>Ganancia</t>
  </si>
  <si>
    <t>Activo</t>
  </si>
  <si>
    <t>Pasivo</t>
  </si>
  <si>
    <t>Ajustes</t>
  </si>
  <si>
    <t>Saldos Ajustados</t>
  </si>
  <si>
    <t>Resultados</t>
  </si>
  <si>
    <t>Balance General</t>
  </si>
  <si>
    <t>Equipo de computación</t>
  </si>
  <si>
    <t>Proveedores</t>
  </si>
  <si>
    <t>Hipotecas largo plazo</t>
  </si>
  <si>
    <t xml:space="preserve">Banco continental </t>
  </si>
  <si>
    <t>Gastos sobre compras</t>
  </si>
  <si>
    <t>Documentos por pagar</t>
  </si>
  <si>
    <t>Inmuebles</t>
  </si>
  <si>
    <t>Sueldos de ventas</t>
  </si>
  <si>
    <t>Sueldos de administración</t>
  </si>
  <si>
    <t>Ventas</t>
  </si>
  <si>
    <t>Rebajas y devoluciones sobre ventas</t>
  </si>
  <si>
    <t>Descuentos sobre compras</t>
  </si>
  <si>
    <t>Rebajas y devoluciones sobre compras</t>
  </si>
  <si>
    <t>Material de empaque</t>
  </si>
  <si>
    <t>Intereses gastos</t>
  </si>
  <si>
    <t>Cuota IGSS ventas</t>
  </si>
  <si>
    <t>Cuota IGSS administración</t>
  </si>
  <si>
    <t>Comisiones producto</t>
  </si>
  <si>
    <t>Intereses producto</t>
  </si>
  <si>
    <t>Papeleria y utles consumidos</t>
  </si>
  <si>
    <t>Documentos por cobrar</t>
  </si>
  <si>
    <t xml:space="preserve">Gastos generales administración </t>
  </si>
  <si>
    <t>Gastos generales ventas</t>
  </si>
  <si>
    <t>Bonificación incentivo administración</t>
  </si>
  <si>
    <t>Bonificación incentivo ventas</t>
  </si>
  <si>
    <t>Programas informaticos</t>
  </si>
  <si>
    <t>Alvarado cuenta capital 50%</t>
  </si>
  <si>
    <t>Rivera cuenta capital 50%</t>
  </si>
  <si>
    <t>Anticipos sobre compras</t>
  </si>
  <si>
    <t>Deprec. Ada. Inmuebles</t>
  </si>
  <si>
    <t>Deprec. Ada. Equipo de computación</t>
  </si>
  <si>
    <t>Deprec. Ada. Mobiliario y equipo</t>
  </si>
  <si>
    <t>Amort. Programas informaticos ventas</t>
  </si>
  <si>
    <t>Amort. Programas informaticos admón.</t>
  </si>
  <si>
    <t>Amort. Ada. Gastos de organización</t>
  </si>
  <si>
    <t>Amort. Gastos de organización</t>
  </si>
  <si>
    <t>Amort. Ada. Programas infromaticos</t>
  </si>
  <si>
    <t>Cuentas por pagar</t>
  </si>
  <si>
    <t>Impuestos y contribuciones</t>
  </si>
  <si>
    <t>Reserva para cuentas incobrables</t>
  </si>
  <si>
    <t>Perdidas y ganancias</t>
  </si>
  <si>
    <t>ISR por pagar</t>
  </si>
  <si>
    <t>Reserva legal</t>
  </si>
  <si>
    <t>Utilidades retenidas</t>
  </si>
  <si>
    <t xml:space="preserve">Sumas iguales </t>
  </si>
  <si>
    <t>Librería "La Estrella"</t>
  </si>
  <si>
    <t xml:space="preserve">      Ingresos</t>
  </si>
  <si>
    <t>Ventas brutas</t>
  </si>
  <si>
    <t>-</t>
  </si>
  <si>
    <t>Ventas netas</t>
  </si>
  <si>
    <t>Costo de ventas</t>
  </si>
  <si>
    <t>Mercaderías inventario No. 01</t>
  </si>
  <si>
    <t>+</t>
  </si>
  <si>
    <t>Compras brutas</t>
  </si>
  <si>
    <t>Descuetnos sobre compras</t>
  </si>
  <si>
    <t>Compras netas</t>
  </si>
  <si>
    <t>Mercaderías inventario No. 02</t>
  </si>
  <si>
    <t>Ganancia bruta en ventas</t>
  </si>
  <si>
    <t>Mercaderías disponibles</t>
  </si>
  <si>
    <t xml:space="preserve">Gastos de operación </t>
  </si>
  <si>
    <t>Gastos de distribución</t>
  </si>
  <si>
    <t>Cuotas IGSS ventas</t>
  </si>
  <si>
    <t>Papelería y utiles consumidos</t>
  </si>
  <si>
    <t xml:space="preserve">Gastos de administración </t>
  </si>
  <si>
    <t>Cuotas IGSS administración</t>
  </si>
  <si>
    <t>Gastos generales administración</t>
  </si>
  <si>
    <t xml:space="preserve">Bonificación incentivo administración </t>
  </si>
  <si>
    <t>Amort. Gastos de constitución admón.</t>
  </si>
  <si>
    <t xml:space="preserve">Ganancia en gastos de operación </t>
  </si>
  <si>
    <t xml:space="preserve">Otros Ingresos y gastos </t>
  </si>
  <si>
    <t>Ingresos</t>
  </si>
  <si>
    <t>Gastos</t>
  </si>
  <si>
    <t>Ganancia antes del ISR</t>
  </si>
  <si>
    <t xml:space="preserve">Impuesto Sobre la Renta </t>
  </si>
  <si>
    <t>Ganancia despues del ISR</t>
  </si>
  <si>
    <t>Estado de resultados del ejercicio contable comoprendido: del 01/01/2020 al 31/12/2020</t>
  </si>
  <si>
    <t>Balance general al 31 diciembre de 2020</t>
  </si>
  <si>
    <t xml:space="preserve">     Activo</t>
  </si>
  <si>
    <t xml:space="preserve">Corriente </t>
  </si>
  <si>
    <t>Docuementos por cobrar</t>
  </si>
  <si>
    <t>Sub total</t>
  </si>
  <si>
    <t xml:space="preserve">No corriente </t>
  </si>
  <si>
    <t xml:space="preserve">Equipo de computación </t>
  </si>
  <si>
    <t xml:space="preserve">Deprec. Ada. Mobiliario y equipo </t>
  </si>
  <si>
    <t xml:space="preserve">Mobiliaario y quipo </t>
  </si>
  <si>
    <t xml:space="preserve">Gastos de constitución </t>
  </si>
  <si>
    <t xml:space="preserve">Amort. Ada. Gastos de constitución </t>
  </si>
  <si>
    <t>Amort. Ada. Programas informaticos</t>
  </si>
  <si>
    <t xml:space="preserve">Suma del activo </t>
  </si>
  <si>
    <t xml:space="preserve">      Pasivo</t>
  </si>
  <si>
    <t xml:space="preserve">IVA por pagar </t>
  </si>
  <si>
    <t xml:space="preserve">Suma del pasivo </t>
  </si>
  <si>
    <t>Capital</t>
  </si>
  <si>
    <t xml:space="preserve">Alvarado, cuenta capital </t>
  </si>
  <si>
    <t>Rivera, cuenta capital</t>
  </si>
  <si>
    <t xml:space="preserve">Utilidades retenidas </t>
  </si>
  <si>
    <t>Suma igual al activo</t>
  </si>
  <si>
    <t xml:space="preserve">La infraescrita Perito Contador, registrada ante la SAT con el NIT 2030547-4 CERTIFICA: </t>
  </si>
  <si>
    <t xml:space="preserve">Que el presente Balance General de la librería "La Estralla", presente razonable la </t>
  </si>
  <si>
    <t>situación financiera financiera de la empresa de acuerdo con principios de contabilidad</t>
  </si>
  <si>
    <t xml:space="preserve">generalmente aceptas. </t>
  </si>
  <si>
    <t>Que el presente Estado de Resultados de la Librería "La Estrella", presenta razonablemente</t>
  </si>
  <si>
    <t xml:space="preserve">la situación financiera de la empresa de acuerdo con principios de contabilidad general </t>
  </si>
  <si>
    <t>aceptados.</t>
  </si>
  <si>
    <t>Contador</t>
  </si>
  <si>
    <t>Luis Alvarado y Cía. S. C.</t>
  </si>
  <si>
    <t xml:space="preserve">Propietario </t>
  </si>
  <si>
    <t>------------------------------------------------------------------------------------------------------------------------------------------------------------</t>
  </si>
  <si>
    <t>-------------------------------31------------------------------</t>
  </si>
  <si>
    <t>Shirley Fabiola Cac Miranda</t>
  </si>
  <si>
    <t>6to. Perito Contador</t>
  </si>
  <si>
    <t>Del 01/01/2020 al 31/12/2020</t>
  </si>
  <si>
    <t>Hoja de trabajo del periodo contable:</t>
  </si>
  <si>
    <t>Coatepeque,  Mayo 12 de 2020</t>
  </si>
  <si>
    <t>La infraescita Pertio Contador, registrada ante de la SAT con el NIT: 2030547-4 CERTIFICA:</t>
  </si>
  <si>
    <t xml:space="preserve">Shirley Fabiola Cac </t>
  </si>
  <si>
    <t>Shirley Fabiola Cac</t>
  </si>
  <si>
    <t>Coatepeque, Mayo 123 de 2020</t>
  </si>
  <si>
    <t>Van al folio No. 02</t>
  </si>
  <si>
    <t>Vienen del folio No.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</si>
</sst>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auto="1"/>
      </top>
      <bottom style="double">
        <color rgb="FFFF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rgb="FFC00000"/>
      </top>
      <bottom style="double">
        <color rgb="FFC0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indexed="64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2" xfId="0" applyFont="1" applyBorder="1"/>
    <xf numFmtId="44" fontId="1" fillId="0" borderId="10" xfId="0" applyNumberFormat="1" applyFont="1" applyBorder="1"/>
    <xf numFmtId="44" fontId="1" fillId="0" borderId="13" xfId="0" applyNumberFormat="1" applyFont="1" applyBorder="1"/>
    <xf numFmtId="0" fontId="1" fillId="0" borderId="4" xfId="0" applyFont="1" applyBorder="1"/>
    <xf numFmtId="44" fontId="1" fillId="0" borderId="16" xfId="0" applyNumberFormat="1" applyFont="1" applyBorder="1"/>
    <xf numFmtId="49" fontId="1" fillId="0" borderId="9" xfId="0" applyNumberFormat="1" applyFont="1" applyBorder="1" applyAlignment="1"/>
    <xf numFmtId="49" fontId="1" fillId="0" borderId="3" xfId="0" applyNumberFormat="1" applyFont="1" applyBorder="1" applyAlignment="1"/>
    <xf numFmtId="49" fontId="1" fillId="0" borderId="15" xfId="0" applyNumberFormat="1" applyFont="1" applyBorder="1" applyAlignment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49" fontId="1" fillId="0" borderId="7" xfId="0" applyNumberFormat="1" applyFont="1" applyBorder="1" applyAlignment="1"/>
    <xf numFmtId="44" fontId="1" fillId="0" borderId="8" xfId="0" applyNumberFormat="1" applyFont="1" applyBorder="1"/>
    <xf numFmtId="44" fontId="1" fillId="0" borderId="11" xfId="0" applyNumberFormat="1" applyFont="1" applyBorder="1"/>
    <xf numFmtId="44" fontId="1" fillId="0" borderId="12" xfId="0" applyNumberFormat="1" applyFont="1" applyBorder="1"/>
    <xf numFmtId="0" fontId="1" fillId="0" borderId="0" xfId="0" applyFont="1" applyAlignment="1"/>
    <xf numFmtId="0" fontId="3" fillId="0" borderId="5" xfId="0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9" fontId="1" fillId="0" borderId="10" xfId="0" quotePrefix="1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1" fillId="0" borderId="1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3" fillId="0" borderId="18" xfId="0" applyNumberFormat="1" applyFont="1" applyBorder="1" applyAlignment="1">
      <alignment horizontal="left" vertical="center"/>
    </xf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4" fontId="3" fillId="0" borderId="22" xfId="0" applyNumberFormat="1" applyFont="1" applyBorder="1" applyAlignment="1">
      <alignment horizontal="left" vertical="center"/>
    </xf>
    <xf numFmtId="44" fontId="3" fillId="0" borderId="23" xfId="0" applyNumberFormat="1" applyFont="1" applyBorder="1" applyAlignment="1">
      <alignment horizontal="left" vertical="center"/>
    </xf>
    <xf numFmtId="44" fontId="3" fillId="0" borderId="24" xfId="0" applyNumberFormat="1" applyFont="1" applyBorder="1" applyAlignment="1">
      <alignment horizontal="left" vertical="center"/>
    </xf>
    <xf numFmtId="44" fontId="3" fillId="0" borderId="25" xfId="0" applyNumberFormat="1" applyFont="1" applyBorder="1" applyAlignment="1">
      <alignment horizontal="left" vertical="center"/>
    </xf>
    <xf numFmtId="44" fontId="3" fillId="0" borderId="26" xfId="0" applyNumberFormat="1" applyFont="1" applyBorder="1" applyAlignment="1">
      <alignment horizontal="left" vertical="center"/>
    </xf>
    <xf numFmtId="44" fontId="3" fillId="0" borderId="27" xfId="0" applyNumberFormat="1" applyFont="1" applyBorder="1" applyAlignment="1">
      <alignment horizontal="left" vertical="center"/>
    </xf>
    <xf numFmtId="44" fontId="3" fillId="0" borderId="28" xfId="0" applyNumberFormat="1" applyFont="1" applyBorder="1" applyAlignment="1">
      <alignment horizontal="left" vertical="center"/>
    </xf>
    <xf numFmtId="44" fontId="3" fillId="0" borderId="29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1" fillId="0" borderId="9" xfId="0" applyFont="1" applyBorder="1"/>
    <xf numFmtId="44" fontId="1" fillId="0" borderId="20" xfId="0" applyNumberFormat="1" applyFont="1" applyBorder="1"/>
    <xf numFmtId="44" fontId="1" fillId="0" borderId="14" xfId="0" applyNumberFormat="1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0" borderId="21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5" xfId="0" applyFont="1" applyBorder="1"/>
    <xf numFmtId="0" fontId="4" fillId="0" borderId="0" xfId="0" applyFont="1"/>
    <xf numFmtId="49" fontId="4" fillId="0" borderId="7" xfId="0" applyNumberFormat="1" applyFont="1" applyBorder="1" applyAlignment="1"/>
    <xf numFmtId="49" fontId="1" fillId="0" borderId="19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4" fillId="0" borderId="3" xfId="0" applyNumberFormat="1" applyFont="1" applyBorder="1" applyAlignment="1"/>
    <xf numFmtId="49" fontId="4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4" fontId="1" fillId="0" borderId="21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center"/>
    </xf>
    <xf numFmtId="49" fontId="4" fillId="0" borderId="32" xfId="0" applyNumberFormat="1" applyFont="1" applyBorder="1" applyAlignment="1"/>
    <xf numFmtId="44" fontId="1" fillId="0" borderId="8" xfId="0" applyNumberFormat="1" applyFont="1" applyBorder="1" applyAlignment="1"/>
    <xf numFmtId="0" fontId="1" fillId="0" borderId="7" xfId="0" applyFont="1" applyBorder="1"/>
    <xf numFmtId="44" fontId="1" fillId="0" borderId="16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CE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activeCell="E4" sqref="E4"/>
    </sheetView>
  </sheetViews>
  <sheetFormatPr baseColWidth="10" defaultRowHeight="15.75" x14ac:dyDescent="0.25"/>
  <cols>
    <col min="1" max="1" width="5.85546875" style="11" customWidth="1"/>
    <col min="2" max="2" width="47" style="17" customWidth="1"/>
    <col min="3" max="4" width="17.140625" style="11" customWidth="1"/>
    <col min="5" max="16384" width="11.42578125" style="11"/>
  </cols>
  <sheetData>
    <row r="1" spans="1:4" ht="23.25" customHeight="1" x14ac:dyDescent="0.35">
      <c r="A1" s="18" t="s">
        <v>44</v>
      </c>
      <c r="B1" s="18"/>
      <c r="C1" s="18"/>
      <c r="D1" s="18"/>
    </row>
    <row r="2" spans="1:4" ht="16.5" thickBot="1" x14ac:dyDescent="0.3">
      <c r="A2" s="9"/>
      <c r="B2" s="9"/>
      <c r="C2" s="9"/>
      <c r="D2" s="9"/>
    </row>
    <row r="3" spans="1:4" ht="16.5" thickTop="1" x14ac:dyDescent="0.25">
      <c r="A3" s="12" t="s">
        <v>8</v>
      </c>
      <c r="B3" s="13" t="s">
        <v>166</v>
      </c>
      <c r="C3" s="14"/>
      <c r="D3" s="14"/>
    </row>
    <row r="4" spans="1:4" x14ac:dyDescent="0.25">
      <c r="A4" s="1"/>
      <c r="B4" s="6" t="s">
        <v>10</v>
      </c>
      <c r="C4" s="2">
        <v>1299.8699999999999</v>
      </c>
      <c r="D4" s="2"/>
    </row>
    <row r="5" spans="1:4" x14ac:dyDescent="0.25">
      <c r="A5" s="1"/>
      <c r="B5" s="6" t="s">
        <v>9</v>
      </c>
      <c r="C5" s="2">
        <v>3033.03</v>
      </c>
      <c r="D5" s="2"/>
    </row>
    <row r="6" spans="1:4" x14ac:dyDescent="0.25">
      <c r="A6" s="1"/>
      <c r="B6" s="7" t="s">
        <v>11</v>
      </c>
      <c r="C6" s="2">
        <v>1269.33</v>
      </c>
      <c r="D6" s="2"/>
    </row>
    <row r="7" spans="1:4" x14ac:dyDescent="0.25">
      <c r="A7" s="1"/>
      <c r="B7" s="7" t="s">
        <v>12</v>
      </c>
      <c r="C7" s="2">
        <v>544</v>
      </c>
      <c r="D7" s="2"/>
    </row>
    <row r="8" spans="1:4" x14ac:dyDescent="0.25">
      <c r="A8" s="1"/>
      <c r="B8" s="7" t="s">
        <v>13</v>
      </c>
      <c r="C8" s="2">
        <v>2457</v>
      </c>
      <c r="D8" s="2"/>
    </row>
    <row r="9" spans="1:4" x14ac:dyDescent="0.25">
      <c r="A9" s="1"/>
      <c r="B9" s="7" t="s">
        <v>14</v>
      </c>
      <c r="C9" s="2">
        <v>819</v>
      </c>
      <c r="D9" s="2"/>
    </row>
    <row r="10" spans="1:4" x14ac:dyDescent="0.25">
      <c r="A10" s="1"/>
      <c r="B10" s="7" t="s">
        <v>15</v>
      </c>
      <c r="C10" s="2"/>
      <c r="D10" s="2">
        <v>4332.8999999999996</v>
      </c>
    </row>
    <row r="11" spans="1:4" x14ac:dyDescent="0.25">
      <c r="A11" s="1"/>
      <c r="B11" s="7" t="s">
        <v>16</v>
      </c>
      <c r="C11" s="2"/>
      <c r="D11" s="2"/>
    </row>
    <row r="12" spans="1:4" x14ac:dyDescent="0.25">
      <c r="A12" s="1"/>
      <c r="B12" s="7" t="s">
        <v>17</v>
      </c>
      <c r="C12" s="2"/>
      <c r="D12" s="2">
        <v>1813.33</v>
      </c>
    </row>
    <row r="13" spans="1:4" x14ac:dyDescent="0.25">
      <c r="A13" s="1"/>
      <c r="B13" s="7" t="s">
        <v>18</v>
      </c>
      <c r="C13" s="2"/>
      <c r="D13" s="2"/>
    </row>
    <row r="14" spans="1:4" x14ac:dyDescent="0.25">
      <c r="A14" s="1"/>
      <c r="B14" s="7" t="s">
        <v>19</v>
      </c>
      <c r="C14" s="2"/>
      <c r="D14" s="2">
        <v>3276</v>
      </c>
    </row>
    <row r="15" spans="1:4" ht="16.5" thickBot="1" x14ac:dyDescent="0.3">
      <c r="A15" s="1"/>
      <c r="B15" s="7" t="s">
        <v>20</v>
      </c>
      <c r="C15" s="15"/>
      <c r="D15" s="15"/>
    </row>
    <row r="16" spans="1:4" ht="16.5" thickBot="1" x14ac:dyDescent="0.3">
      <c r="A16" s="1"/>
      <c r="B16" s="7" t="s">
        <v>21</v>
      </c>
      <c r="C16" s="16">
        <f>SUM(C4:C15)</f>
        <v>9422.23</v>
      </c>
      <c r="D16" s="16">
        <f>SUM(D10:D15)</f>
        <v>9422.23</v>
      </c>
    </row>
    <row r="17" spans="1:4" ht="16.5" thickTop="1" x14ac:dyDescent="0.25">
      <c r="A17" s="1" t="s">
        <v>8</v>
      </c>
      <c r="B17" s="7" t="s">
        <v>166</v>
      </c>
      <c r="C17" s="3"/>
      <c r="D17" s="3"/>
    </row>
    <row r="18" spans="1:4" x14ac:dyDescent="0.25">
      <c r="A18" s="1"/>
      <c r="B18" s="7" t="s">
        <v>22</v>
      </c>
      <c r="C18" s="2">
        <v>1664</v>
      </c>
      <c r="D18" s="2"/>
    </row>
    <row r="19" spans="1:4" x14ac:dyDescent="0.25">
      <c r="A19" s="1"/>
      <c r="B19" s="7" t="s">
        <v>23</v>
      </c>
      <c r="C19" s="2">
        <v>360</v>
      </c>
      <c r="D19" s="2"/>
    </row>
    <row r="20" spans="1:4" x14ac:dyDescent="0.25">
      <c r="A20" s="1"/>
      <c r="B20" s="7" t="s">
        <v>24</v>
      </c>
      <c r="C20" s="2">
        <v>840</v>
      </c>
      <c r="D20" s="2"/>
    </row>
    <row r="21" spans="1:4" x14ac:dyDescent="0.25">
      <c r="A21" s="1"/>
      <c r="B21" s="7" t="s">
        <v>26</v>
      </c>
      <c r="C21" s="2"/>
      <c r="D21" s="2">
        <v>1664</v>
      </c>
    </row>
    <row r="22" spans="1:4" x14ac:dyDescent="0.25">
      <c r="A22" s="1"/>
      <c r="B22" s="7" t="s">
        <v>25</v>
      </c>
      <c r="C22" s="2"/>
      <c r="D22" s="2"/>
    </row>
    <row r="23" spans="1:4" x14ac:dyDescent="0.25">
      <c r="A23" s="1"/>
      <c r="B23" s="7" t="s">
        <v>27</v>
      </c>
      <c r="C23" s="2"/>
      <c r="D23" s="2">
        <v>1200</v>
      </c>
    </row>
    <row r="24" spans="1:4" ht="16.5" thickBot="1" x14ac:dyDescent="0.3">
      <c r="A24" s="1"/>
      <c r="B24" s="7" t="s">
        <v>28</v>
      </c>
      <c r="C24" s="15"/>
      <c r="D24" s="15"/>
    </row>
    <row r="25" spans="1:4" ht="16.5" thickBot="1" x14ac:dyDescent="0.3">
      <c r="A25" s="1"/>
      <c r="B25" s="7" t="s">
        <v>29</v>
      </c>
      <c r="C25" s="16">
        <f>SUM(C18:C24)</f>
        <v>2864</v>
      </c>
      <c r="D25" s="16">
        <f>SUM(D21:D24)</f>
        <v>2864</v>
      </c>
    </row>
    <row r="26" spans="1:4" ht="16.5" thickTop="1" x14ac:dyDescent="0.25">
      <c r="A26" s="1" t="s">
        <v>8</v>
      </c>
      <c r="B26" s="7" t="s">
        <v>166</v>
      </c>
      <c r="C26" s="3"/>
      <c r="D26" s="3"/>
    </row>
    <row r="27" spans="1:4" x14ac:dyDescent="0.25">
      <c r="A27" s="1"/>
      <c r="B27" s="7" t="s">
        <v>30</v>
      </c>
      <c r="C27" s="2">
        <v>936</v>
      </c>
      <c r="D27" s="2"/>
    </row>
    <row r="28" spans="1:4" ht="16.5" thickBot="1" x14ac:dyDescent="0.3">
      <c r="A28" s="1"/>
      <c r="B28" s="7" t="s">
        <v>31</v>
      </c>
      <c r="C28" s="15"/>
      <c r="D28" s="15">
        <v>936</v>
      </c>
    </row>
    <row r="29" spans="1:4" ht="16.5" thickBot="1" x14ac:dyDescent="0.3">
      <c r="A29" s="1"/>
      <c r="B29" s="7" t="s">
        <v>32</v>
      </c>
      <c r="C29" s="16">
        <v>936</v>
      </c>
      <c r="D29" s="16">
        <v>936</v>
      </c>
    </row>
    <row r="30" spans="1:4" ht="16.5" thickTop="1" x14ac:dyDescent="0.25">
      <c r="A30" s="1" t="s">
        <v>8</v>
      </c>
      <c r="B30" s="7" t="s">
        <v>166</v>
      </c>
      <c r="C30" s="3"/>
      <c r="D30" s="3"/>
    </row>
    <row r="31" spans="1:4" x14ac:dyDescent="0.25">
      <c r="A31" s="1"/>
      <c r="B31" s="7" t="s">
        <v>33</v>
      </c>
      <c r="C31" s="2">
        <v>421.2</v>
      </c>
      <c r="D31" s="2"/>
    </row>
    <row r="32" spans="1:4" ht="16.5" thickBot="1" x14ac:dyDescent="0.3">
      <c r="A32" s="1"/>
      <c r="B32" s="7" t="s">
        <v>31</v>
      </c>
      <c r="C32" s="15"/>
      <c r="D32" s="15">
        <v>421.2</v>
      </c>
    </row>
    <row r="33" spans="1:4" ht="16.5" thickBot="1" x14ac:dyDescent="0.3">
      <c r="A33" s="1"/>
      <c r="B33" s="7" t="s">
        <v>34</v>
      </c>
      <c r="C33" s="16">
        <v>421.2</v>
      </c>
      <c r="D33" s="16">
        <v>421.2</v>
      </c>
    </row>
    <row r="34" spans="1:4" ht="16.5" thickTop="1" x14ac:dyDescent="0.25">
      <c r="A34" s="1" t="s">
        <v>8</v>
      </c>
      <c r="B34" s="7" t="s">
        <v>166</v>
      </c>
      <c r="C34" s="3"/>
      <c r="D34" s="3"/>
    </row>
    <row r="35" spans="1:4" x14ac:dyDescent="0.25">
      <c r="A35" s="1"/>
      <c r="B35" s="7" t="s">
        <v>35</v>
      </c>
      <c r="C35" s="2">
        <v>461.76</v>
      </c>
      <c r="D35" s="2"/>
    </row>
    <row r="36" spans="1:4" ht="16.5" thickBot="1" x14ac:dyDescent="0.3">
      <c r="A36" s="1"/>
      <c r="B36" s="6" t="s">
        <v>36</v>
      </c>
      <c r="C36" s="15"/>
      <c r="D36" s="15">
        <v>461.76</v>
      </c>
    </row>
    <row r="37" spans="1:4" ht="16.5" thickBot="1" x14ac:dyDescent="0.3">
      <c r="A37" s="1"/>
      <c r="B37" s="6" t="s">
        <v>37</v>
      </c>
      <c r="C37" s="16">
        <v>461.76</v>
      </c>
      <c r="D37" s="16">
        <v>461.76</v>
      </c>
    </row>
    <row r="38" spans="1:4" ht="16.5" thickTop="1" x14ac:dyDescent="0.25">
      <c r="A38" s="1" t="s">
        <v>8</v>
      </c>
      <c r="B38" s="7" t="s">
        <v>166</v>
      </c>
      <c r="C38" s="3"/>
      <c r="D38" s="3"/>
    </row>
    <row r="39" spans="1:4" x14ac:dyDescent="0.25">
      <c r="A39" s="1"/>
      <c r="B39" s="6" t="s">
        <v>38</v>
      </c>
      <c r="C39" s="2">
        <v>2080</v>
      </c>
      <c r="D39" s="2"/>
    </row>
    <row r="40" spans="1:4" ht="16.5" thickBot="1" x14ac:dyDescent="0.3">
      <c r="A40" s="1"/>
      <c r="B40" s="7" t="s">
        <v>39</v>
      </c>
      <c r="C40" s="15"/>
      <c r="D40" s="15">
        <v>2080</v>
      </c>
    </row>
    <row r="41" spans="1:4" ht="16.5" thickBot="1" x14ac:dyDescent="0.3">
      <c r="A41" s="1"/>
      <c r="B41" s="6" t="s">
        <v>40</v>
      </c>
      <c r="C41" s="16">
        <v>2080</v>
      </c>
      <c r="D41" s="16">
        <v>2080</v>
      </c>
    </row>
    <row r="42" spans="1:4" ht="16.5" thickTop="1" x14ac:dyDescent="0.25">
      <c r="A42" s="1" t="s">
        <v>8</v>
      </c>
      <c r="B42" s="7" t="s">
        <v>166</v>
      </c>
      <c r="C42" s="3"/>
      <c r="D42" s="3"/>
    </row>
    <row r="43" spans="1:4" x14ac:dyDescent="0.25">
      <c r="A43" s="1"/>
      <c r="B43" s="6" t="s">
        <v>41</v>
      </c>
      <c r="C43" s="2">
        <v>4300</v>
      </c>
      <c r="D43" s="2"/>
    </row>
    <row r="44" spans="1:4" ht="16.5" thickBot="1" x14ac:dyDescent="0.3">
      <c r="A44" s="1"/>
      <c r="B44" s="6" t="s">
        <v>42</v>
      </c>
      <c r="C44" s="15"/>
      <c r="D44" s="15">
        <v>4300</v>
      </c>
    </row>
    <row r="45" spans="1:4" ht="16.5" thickBot="1" x14ac:dyDescent="0.3">
      <c r="A45" s="1"/>
      <c r="B45" s="7" t="s">
        <v>43</v>
      </c>
      <c r="C45" s="16">
        <v>4300</v>
      </c>
      <c r="D45" s="16">
        <v>4300</v>
      </c>
    </row>
    <row r="46" spans="1:4" ht="16.5" thickTop="1" x14ac:dyDescent="0.25">
      <c r="A46" s="1"/>
      <c r="B46" s="6"/>
      <c r="C46" s="3"/>
      <c r="D46" s="3"/>
    </row>
    <row r="47" spans="1:4" x14ac:dyDescent="0.25">
      <c r="A47" s="1"/>
      <c r="B47" s="6"/>
      <c r="C47" s="2"/>
      <c r="D47" s="2"/>
    </row>
    <row r="48" spans="1:4" x14ac:dyDescent="0.25">
      <c r="A48" s="1"/>
      <c r="B48" s="6"/>
      <c r="C48" s="2"/>
      <c r="D48" s="2"/>
    </row>
    <row r="49" spans="1:4" x14ac:dyDescent="0.25">
      <c r="A49" s="1"/>
      <c r="B49" s="6"/>
      <c r="C49" s="2"/>
      <c r="D49" s="2"/>
    </row>
    <row r="50" spans="1:4" x14ac:dyDescent="0.25">
      <c r="A50" s="1"/>
      <c r="B50" s="7"/>
      <c r="C50" s="2"/>
      <c r="D50" s="2"/>
    </row>
    <row r="51" spans="1:4" x14ac:dyDescent="0.25">
      <c r="A51" s="1"/>
      <c r="B51" s="6"/>
      <c r="C51" s="2"/>
      <c r="D51" s="2"/>
    </row>
    <row r="52" spans="1:4" x14ac:dyDescent="0.25">
      <c r="A52" s="1"/>
      <c r="B52" s="6"/>
      <c r="C52" s="2"/>
      <c r="D52" s="2"/>
    </row>
    <row r="53" spans="1:4" x14ac:dyDescent="0.25">
      <c r="A53" s="1"/>
      <c r="B53" s="6"/>
      <c r="C53" s="2"/>
      <c r="D53" s="2"/>
    </row>
    <row r="54" spans="1:4" x14ac:dyDescent="0.25">
      <c r="A54" s="1"/>
      <c r="B54" s="6"/>
      <c r="C54" s="2"/>
      <c r="D54" s="2"/>
    </row>
    <row r="55" spans="1:4" ht="16.5" thickBot="1" x14ac:dyDescent="0.3">
      <c r="A55" s="4"/>
      <c r="B55" s="8"/>
      <c r="C55" s="5"/>
      <c r="D55" s="5"/>
    </row>
    <row r="56" spans="1:4" ht="16.5" thickTop="1" x14ac:dyDescent="0.25"/>
  </sheetData>
  <mergeCells count="2">
    <mergeCell ref="A1:D1"/>
    <mergeCell ref="A2:D2"/>
  </mergeCells>
  <pageMargins left="0.78740157480314965" right="0.78740157480314965" top="0.78740157480314965" bottom="1.181102362204724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Normal="100" workbookViewId="0">
      <selection activeCell="H78" sqref="H78"/>
    </sheetView>
  </sheetViews>
  <sheetFormatPr baseColWidth="10" defaultRowHeight="15.75" x14ac:dyDescent="0.25"/>
  <cols>
    <col min="1" max="1" width="6.7109375" style="29" customWidth="1"/>
    <col min="2" max="2" width="38.28515625" style="11" customWidth="1"/>
    <col min="3" max="12" width="15.85546875" style="30" customWidth="1"/>
    <col min="13" max="16384" width="11.42578125" style="11"/>
  </cols>
  <sheetData>
    <row r="1" spans="1:12" ht="21" x14ac:dyDescent="0.25">
      <c r="A1" s="35" t="s">
        <v>167</v>
      </c>
      <c r="B1" s="36"/>
      <c r="C1" s="37"/>
      <c r="D1" s="19"/>
      <c r="E1" s="19"/>
      <c r="F1" s="19"/>
      <c r="G1" s="19"/>
      <c r="H1" s="19"/>
      <c r="I1" s="43" t="s">
        <v>103</v>
      </c>
      <c r="J1" s="44"/>
      <c r="K1" s="44"/>
      <c r="L1" s="45"/>
    </row>
    <row r="2" spans="1:12" ht="21" x14ac:dyDescent="0.25">
      <c r="A2" s="38" t="s">
        <v>168</v>
      </c>
      <c r="B2" s="31"/>
      <c r="C2" s="39"/>
      <c r="D2" s="19"/>
      <c r="E2" s="19"/>
      <c r="F2" s="19"/>
      <c r="G2" s="19"/>
      <c r="H2" s="19"/>
      <c r="I2" s="46" t="s">
        <v>170</v>
      </c>
      <c r="J2" s="34"/>
      <c r="K2" s="34"/>
      <c r="L2" s="47"/>
    </row>
    <row r="3" spans="1:12" ht="21.75" thickBot="1" x14ac:dyDescent="0.3">
      <c r="A3" s="40"/>
      <c r="B3" s="41"/>
      <c r="C3" s="42"/>
      <c r="D3" s="19"/>
      <c r="E3" s="19"/>
      <c r="F3" s="19"/>
      <c r="G3" s="19"/>
      <c r="H3" s="19"/>
      <c r="I3" s="48" t="s">
        <v>169</v>
      </c>
      <c r="J3" s="49"/>
      <c r="K3" s="49"/>
      <c r="L3" s="5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9.5" thickBot="1" x14ac:dyDescent="0.3">
      <c r="A5" s="32"/>
      <c r="B5" s="32"/>
      <c r="C5" s="33" t="s">
        <v>45</v>
      </c>
      <c r="D5" s="33"/>
      <c r="E5" s="33" t="s">
        <v>54</v>
      </c>
      <c r="F5" s="33"/>
      <c r="G5" s="33" t="s">
        <v>55</v>
      </c>
      <c r="H5" s="33"/>
      <c r="I5" s="33" t="s">
        <v>56</v>
      </c>
      <c r="J5" s="33"/>
      <c r="K5" s="33" t="s">
        <v>57</v>
      </c>
      <c r="L5" s="33"/>
    </row>
    <row r="6" spans="1:12" ht="19.5" customHeight="1" thickBot="1" x14ac:dyDescent="0.3">
      <c r="A6" s="51" t="s">
        <v>46</v>
      </c>
      <c r="B6" s="51" t="s">
        <v>47</v>
      </c>
      <c r="C6" s="52" t="s">
        <v>48</v>
      </c>
      <c r="D6" s="52" t="s">
        <v>49</v>
      </c>
      <c r="E6" s="52" t="s">
        <v>48</v>
      </c>
      <c r="F6" s="52" t="s">
        <v>49</v>
      </c>
      <c r="G6" s="52" t="s">
        <v>48</v>
      </c>
      <c r="H6" s="52" t="s">
        <v>49</v>
      </c>
      <c r="I6" s="52" t="s">
        <v>50</v>
      </c>
      <c r="J6" s="52" t="s">
        <v>51</v>
      </c>
      <c r="K6" s="52" t="s">
        <v>52</v>
      </c>
      <c r="L6" s="52" t="s">
        <v>53</v>
      </c>
    </row>
    <row r="7" spans="1:12" ht="16.5" thickTop="1" x14ac:dyDescent="0.25">
      <c r="A7" s="21">
        <v>1</v>
      </c>
      <c r="B7" s="22" t="s">
        <v>0</v>
      </c>
      <c r="C7" s="3">
        <v>20400</v>
      </c>
      <c r="D7" s="3"/>
      <c r="E7" s="3"/>
      <c r="F7" s="3"/>
      <c r="G7" s="3">
        <v>20400</v>
      </c>
      <c r="H7" s="3"/>
      <c r="I7" s="3"/>
      <c r="J7" s="3"/>
      <c r="K7" s="3">
        <v>20400</v>
      </c>
      <c r="L7" s="3"/>
    </row>
    <row r="8" spans="1:12" x14ac:dyDescent="0.25">
      <c r="A8" s="23">
        <v>2</v>
      </c>
      <c r="B8" s="24" t="s">
        <v>61</v>
      </c>
      <c r="C8" s="2">
        <v>20800</v>
      </c>
      <c r="D8" s="2"/>
      <c r="E8" s="2"/>
      <c r="F8" s="2"/>
      <c r="G8" s="2">
        <v>20800</v>
      </c>
      <c r="H8" s="2"/>
      <c r="I8" s="2"/>
      <c r="J8" s="2"/>
      <c r="K8" s="2">
        <v>20800</v>
      </c>
      <c r="L8" s="2"/>
    </row>
    <row r="9" spans="1:12" x14ac:dyDescent="0.25">
      <c r="A9" s="23">
        <v>3</v>
      </c>
      <c r="B9" s="24" t="s">
        <v>58</v>
      </c>
      <c r="C9" s="2">
        <v>13000</v>
      </c>
      <c r="D9" s="2"/>
      <c r="E9" s="2"/>
      <c r="F9" s="2"/>
      <c r="G9" s="2">
        <v>13000</v>
      </c>
      <c r="H9" s="2"/>
      <c r="I9" s="2"/>
      <c r="J9" s="2"/>
      <c r="K9" s="2">
        <v>13000</v>
      </c>
      <c r="L9" s="2"/>
    </row>
    <row r="10" spans="1:12" x14ac:dyDescent="0.25">
      <c r="A10" s="23">
        <v>4</v>
      </c>
      <c r="B10" s="24" t="s">
        <v>2</v>
      </c>
      <c r="C10" s="2">
        <v>10400</v>
      </c>
      <c r="D10" s="2"/>
      <c r="E10" s="2"/>
      <c r="F10" s="2"/>
      <c r="G10" s="2">
        <v>10400</v>
      </c>
      <c r="H10" s="2"/>
      <c r="I10" s="2"/>
      <c r="J10" s="2"/>
      <c r="K10" s="2">
        <v>10400</v>
      </c>
      <c r="L10" s="2"/>
    </row>
    <row r="11" spans="1:12" x14ac:dyDescent="0.25">
      <c r="A11" s="23">
        <v>5</v>
      </c>
      <c r="B11" s="24" t="s">
        <v>1</v>
      </c>
      <c r="C11" s="2">
        <v>33300</v>
      </c>
      <c r="D11" s="2"/>
      <c r="E11" s="2"/>
      <c r="F11" s="2"/>
      <c r="G11" s="2">
        <v>33300</v>
      </c>
      <c r="H11" s="2"/>
      <c r="I11" s="2">
        <v>33300</v>
      </c>
      <c r="J11" s="2">
        <v>37000</v>
      </c>
      <c r="K11" s="2">
        <v>37000</v>
      </c>
      <c r="L11" s="2"/>
    </row>
    <row r="12" spans="1:12" x14ac:dyDescent="0.25">
      <c r="A12" s="23">
        <v>6</v>
      </c>
      <c r="B12" s="24" t="s">
        <v>59</v>
      </c>
      <c r="C12" s="2"/>
      <c r="D12" s="2">
        <v>10400</v>
      </c>
      <c r="E12" s="2"/>
      <c r="F12" s="2"/>
      <c r="G12" s="2"/>
      <c r="H12" s="2">
        <v>10400</v>
      </c>
      <c r="I12" s="2"/>
      <c r="J12" s="2"/>
      <c r="K12" s="2"/>
      <c r="L12" s="2">
        <v>10400</v>
      </c>
    </row>
    <row r="13" spans="1:12" x14ac:dyDescent="0.25">
      <c r="A13" s="23">
        <v>7</v>
      </c>
      <c r="B13" s="24" t="s">
        <v>60</v>
      </c>
      <c r="C13" s="2"/>
      <c r="D13" s="2">
        <v>15600</v>
      </c>
      <c r="E13" s="2"/>
      <c r="F13" s="2"/>
      <c r="G13" s="2"/>
      <c r="H13" s="2">
        <v>15600</v>
      </c>
      <c r="I13" s="2"/>
      <c r="J13" s="2"/>
      <c r="K13" s="2"/>
      <c r="L13" s="2">
        <v>15600</v>
      </c>
    </row>
    <row r="14" spans="1:12" x14ac:dyDescent="0.25">
      <c r="A14" s="23">
        <v>8</v>
      </c>
      <c r="B14" s="24" t="s">
        <v>3</v>
      </c>
      <c r="C14" s="2">
        <v>8320</v>
      </c>
      <c r="D14" s="2"/>
      <c r="E14" s="2"/>
      <c r="F14" s="2"/>
      <c r="G14" s="2">
        <v>8320</v>
      </c>
      <c r="H14" s="2"/>
      <c r="I14" s="2"/>
      <c r="J14" s="2"/>
      <c r="K14" s="2">
        <v>8320</v>
      </c>
      <c r="L14" s="2"/>
    </row>
    <row r="15" spans="1:12" x14ac:dyDescent="0.25">
      <c r="A15" s="23">
        <v>9</v>
      </c>
      <c r="B15" s="24" t="s">
        <v>7</v>
      </c>
      <c r="C15" s="2">
        <v>10400</v>
      </c>
      <c r="D15" s="2"/>
      <c r="E15" s="2"/>
      <c r="F15" s="2"/>
      <c r="G15" s="2">
        <v>10400</v>
      </c>
      <c r="H15" s="2"/>
      <c r="I15" s="2"/>
      <c r="J15" s="2"/>
      <c r="K15" s="2">
        <v>10400</v>
      </c>
      <c r="L15" s="2"/>
    </row>
    <row r="16" spans="1:12" x14ac:dyDescent="0.25">
      <c r="A16" s="23">
        <v>10</v>
      </c>
      <c r="B16" s="24" t="s">
        <v>5</v>
      </c>
      <c r="C16" s="2">
        <v>54000</v>
      </c>
      <c r="D16" s="2"/>
      <c r="E16" s="2"/>
      <c r="F16" s="2"/>
      <c r="G16" s="2">
        <v>54000</v>
      </c>
      <c r="H16" s="2"/>
      <c r="I16" s="2">
        <v>54000</v>
      </c>
      <c r="J16" s="2"/>
      <c r="K16" s="2"/>
      <c r="L16" s="2"/>
    </row>
    <row r="17" spans="1:12" x14ac:dyDescent="0.25">
      <c r="A17" s="23">
        <v>11</v>
      </c>
      <c r="B17" s="24" t="s">
        <v>62</v>
      </c>
      <c r="C17" s="2">
        <v>4160</v>
      </c>
      <c r="D17" s="2"/>
      <c r="E17" s="2"/>
      <c r="F17" s="2"/>
      <c r="G17" s="2">
        <v>4160</v>
      </c>
      <c r="H17" s="2"/>
      <c r="I17" s="2">
        <v>4160</v>
      </c>
      <c r="J17" s="2"/>
      <c r="K17" s="2"/>
      <c r="L17" s="2"/>
    </row>
    <row r="18" spans="1:12" x14ac:dyDescent="0.25">
      <c r="A18" s="23">
        <v>12</v>
      </c>
      <c r="B18" s="24" t="s">
        <v>63</v>
      </c>
      <c r="C18" s="2"/>
      <c r="D18" s="2">
        <v>14560</v>
      </c>
      <c r="E18" s="2"/>
      <c r="F18" s="2"/>
      <c r="G18" s="2"/>
      <c r="H18" s="2">
        <v>14560</v>
      </c>
      <c r="I18" s="2"/>
      <c r="J18" s="2"/>
      <c r="K18" s="2"/>
      <c r="L18" s="2">
        <v>14560</v>
      </c>
    </row>
    <row r="19" spans="1:12" x14ac:dyDescent="0.25">
      <c r="A19" s="23">
        <v>13</v>
      </c>
      <c r="B19" s="24" t="s">
        <v>4</v>
      </c>
      <c r="C19" s="2">
        <v>2080</v>
      </c>
      <c r="D19" s="2"/>
      <c r="E19" s="2"/>
      <c r="F19" s="2">
        <v>2080</v>
      </c>
      <c r="G19" s="25" t="s">
        <v>165</v>
      </c>
      <c r="H19" s="26"/>
      <c r="I19" s="26"/>
      <c r="J19" s="26"/>
      <c r="K19" s="26"/>
      <c r="L19" s="26"/>
    </row>
    <row r="20" spans="1:12" x14ac:dyDescent="0.25">
      <c r="A20" s="23">
        <v>14</v>
      </c>
      <c r="B20" s="24" t="s">
        <v>64</v>
      </c>
      <c r="C20" s="2">
        <v>93600</v>
      </c>
      <c r="D20" s="2"/>
      <c r="E20" s="2"/>
      <c r="F20" s="2"/>
      <c r="G20" s="2">
        <v>93600</v>
      </c>
      <c r="H20" s="2"/>
      <c r="I20" s="2"/>
      <c r="J20" s="2"/>
      <c r="K20" s="2">
        <v>93600</v>
      </c>
      <c r="L20" s="2"/>
    </row>
    <row r="21" spans="1:12" x14ac:dyDescent="0.25">
      <c r="A21" s="23">
        <v>15</v>
      </c>
      <c r="B21" s="24" t="s">
        <v>65</v>
      </c>
      <c r="C21" s="2">
        <v>31200</v>
      </c>
      <c r="D21" s="2"/>
      <c r="E21" s="2"/>
      <c r="F21" s="2"/>
      <c r="G21" s="2">
        <v>31200</v>
      </c>
      <c r="H21" s="2"/>
      <c r="I21" s="2">
        <v>31200</v>
      </c>
      <c r="J21" s="2"/>
      <c r="K21" s="2"/>
      <c r="L21" s="2"/>
    </row>
    <row r="22" spans="1:12" x14ac:dyDescent="0.25">
      <c r="A22" s="23">
        <v>16</v>
      </c>
      <c r="B22" s="24" t="s">
        <v>66</v>
      </c>
      <c r="C22" s="2">
        <v>24960</v>
      </c>
      <c r="D22" s="2"/>
      <c r="E22" s="2"/>
      <c r="F22" s="2"/>
      <c r="G22" s="2">
        <v>24960</v>
      </c>
      <c r="H22" s="2"/>
      <c r="I22" s="2">
        <v>24960</v>
      </c>
      <c r="J22" s="2"/>
      <c r="K22" s="2"/>
      <c r="L22" s="2"/>
    </row>
    <row r="23" spans="1:12" x14ac:dyDescent="0.25">
      <c r="A23" s="23">
        <v>17</v>
      </c>
      <c r="B23" s="24" t="s">
        <v>67</v>
      </c>
      <c r="C23" s="2"/>
      <c r="D23" s="2">
        <v>228500</v>
      </c>
      <c r="E23" s="2"/>
      <c r="F23" s="2"/>
      <c r="G23" s="2"/>
      <c r="H23" s="2">
        <v>228500</v>
      </c>
      <c r="I23" s="2"/>
      <c r="J23" s="2">
        <v>228500</v>
      </c>
      <c r="K23" s="2"/>
      <c r="L23" s="2"/>
    </row>
    <row r="24" spans="1:12" x14ac:dyDescent="0.25">
      <c r="A24" s="23">
        <v>18</v>
      </c>
      <c r="B24" s="24" t="s">
        <v>68</v>
      </c>
      <c r="C24" s="2">
        <v>1664</v>
      </c>
      <c r="D24" s="2"/>
      <c r="E24" s="2"/>
      <c r="F24" s="2"/>
      <c r="G24" s="2">
        <v>1664</v>
      </c>
      <c r="H24" s="2"/>
      <c r="I24" s="2">
        <v>1664</v>
      </c>
      <c r="J24" s="2"/>
      <c r="K24" s="2"/>
      <c r="L24" s="2"/>
    </row>
    <row r="25" spans="1:12" x14ac:dyDescent="0.25">
      <c r="A25" s="23">
        <v>19</v>
      </c>
      <c r="B25" s="24" t="s">
        <v>69</v>
      </c>
      <c r="C25" s="2"/>
      <c r="D25" s="2">
        <v>2600</v>
      </c>
      <c r="E25" s="2"/>
      <c r="F25" s="2"/>
      <c r="G25" s="2"/>
      <c r="H25" s="2">
        <v>2600</v>
      </c>
      <c r="I25" s="2"/>
      <c r="J25" s="2">
        <v>2600</v>
      </c>
      <c r="K25" s="2"/>
      <c r="L25" s="2"/>
    </row>
    <row r="26" spans="1:12" x14ac:dyDescent="0.25">
      <c r="A26" s="23">
        <v>20</v>
      </c>
      <c r="B26" s="24" t="s">
        <v>70</v>
      </c>
      <c r="C26" s="2"/>
      <c r="D26" s="2">
        <v>3120</v>
      </c>
      <c r="E26" s="2"/>
      <c r="F26" s="2"/>
      <c r="G26" s="2"/>
      <c r="H26" s="2">
        <v>3120</v>
      </c>
      <c r="I26" s="2"/>
      <c r="J26" s="2">
        <v>3120</v>
      </c>
      <c r="K26" s="2"/>
      <c r="L26" s="2"/>
    </row>
    <row r="27" spans="1:12" x14ac:dyDescent="0.25">
      <c r="A27" s="23">
        <v>21</v>
      </c>
      <c r="B27" s="24" t="s">
        <v>71</v>
      </c>
      <c r="C27" s="2">
        <v>5200</v>
      </c>
      <c r="D27" s="2"/>
      <c r="E27" s="2"/>
      <c r="F27" s="2">
        <v>4300</v>
      </c>
      <c r="G27" s="2">
        <f>C27-F27</f>
        <v>900</v>
      </c>
      <c r="H27" s="2"/>
      <c r="I27" s="2"/>
      <c r="J27" s="2"/>
      <c r="K27" s="2">
        <v>900</v>
      </c>
      <c r="L27" s="2"/>
    </row>
    <row r="28" spans="1:12" x14ac:dyDescent="0.25">
      <c r="A28" s="23">
        <v>22</v>
      </c>
      <c r="B28" s="24" t="s">
        <v>6</v>
      </c>
      <c r="C28" s="2">
        <v>2600</v>
      </c>
      <c r="D28" s="2"/>
      <c r="E28" s="2"/>
      <c r="F28" s="2"/>
      <c r="G28" s="2">
        <v>2600</v>
      </c>
      <c r="H28" s="2"/>
      <c r="I28" s="2">
        <v>2600</v>
      </c>
      <c r="J28" s="2"/>
      <c r="K28" s="2"/>
      <c r="L28" s="2"/>
    </row>
    <row r="29" spans="1:12" x14ac:dyDescent="0.25">
      <c r="A29" s="23">
        <v>23</v>
      </c>
      <c r="B29" s="24" t="s">
        <v>72</v>
      </c>
      <c r="C29" s="2">
        <v>1560</v>
      </c>
      <c r="D29" s="2"/>
      <c r="E29" s="2">
        <v>936</v>
      </c>
      <c r="F29" s="2"/>
      <c r="G29" s="2">
        <f>C29+E29</f>
        <v>2496</v>
      </c>
      <c r="H29" s="2"/>
      <c r="I29" s="2">
        <v>2496</v>
      </c>
      <c r="J29" s="2"/>
      <c r="K29" s="2"/>
      <c r="L29" s="2"/>
    </row>
    <row r="30" spans="1:12" x14ac:dyDescent="0.25">
      <c r="A30" s="23">
        <v>24</v>
      </c>
      <c r="B30" s="24" t="s">
        <v>73</v>
      </c>
      <c r="C30" s="2">
        <v>3120</v>
      </c>
      <c r="D30" s="2"/>
      <c r="E30" s="2"/>
      <c r="F30" s="2"/>
      <c r="G30" s="2">
        <v>3120</v>
      </c>
      <c r="H30" s="2"/>
      <c r="I30" s="2">
        <v>3120</v>
      </c>
      <c r="J30" s="2"/>
      <c r="K30" s="2"/>
      <c r="L30" s="2"/>
    </row>
    <row r="31" spans="1:12" x14ac:dyDescent="0.25">
      <c r="A31" s="23">
        <v>25</v>
      </c>
      <c r="B31" s="24" t="s">
        <v>74</v>
      </c>
      <c r="C31" s="2">
        <v>2912</v>
      </c>
      <c r="D31" s="2"/>
      <c r="E31" s="2"/>
      <c r="F31" s="2"/>
      <c r="G31" s="2">
        <v>2912</v>
      </c>
      <c r="H31" s="2"/>
      <c r="I31" s="2">
        <v>2912</v>
      </c>
      <c r="J31" s="2"/>
      <c r="K31" s="2"/>
      <c r="L31" s="2"/>
    </row>
    <row r="32" spans="1:12" x14ac:dyDescent="0.25">
      <c r="A32" s="23">
        <v>26</v>
      </c>
      <c r="B32" s="24" t="s">
        <v>75</v>
      </c>
      <c r="C32" s="2"/>
      <c r="D32" s="2">
        <v>3120</v>
      </c>
      <c r="E32" s="2"/>
      <c r="F32" s="2"/>
      <c r="G32" s="2"/>
      <c r="H32" s="2">
        <v>3120</v>
      </c>
      <c r="I32" s="2"/>
      <c r="J32" s="2">
        <v>3120</v>
      </c>
      <c r="K32" s="2"/>
      <c r="L32" s="2"/>
    </row>
    <row r="33" spans="1:12" x14ac:dyDescent="0.25">
      <c r="A33" s="23">
        <v>27</v>
      </c>
      <c r="B33" s="24" t="s">
        <v>38</v>
      </c>
      <c r="C33" s="2"/>
      <c r="D33" s="2">
        <v>5200</v>
      </c>
      <c r="E33" s="2">
        <v>2080</v>
      </c>
      <c r="F33" s="2"/>
      <c r="G33" s="2"/>
      <c r="H33" s="2">
        <f>D33-E33</f>
        <v>3120</v>
      </c>
      <c r="I33" s="2"/>
      <c r="J33" s="2"/>
      <c r="K33" s="2"/>
      <c r="L33" s="2">
        <v>3120</v>
      </c>
    </row>
    <row r="34" spans="1:12" x14ac:dyDescent="0.25">
      <c r="A34" s="23">
        <v>28</v>
      </c>
      <c r="B34" s="24" t="s">
        <v>76</v>
      </c>
      <c r="C34" s="2"/>
      <c r="D34" s="2">
        <v>3120</v>
      </c>
      <c r="E34" s="2"/>
      <c r="F34" s="2"/>
      <c r="G34" s="2"/>
      <c r="H34" s="2">
        <v>3120</v>
      </c>
      <c r="I34" s="2"/>
      <c r="J34" s="2">
        <v>3120</v>
      </c>
      <c r="K34" s="2"/>
      <c r="L34" s="2"/>
    </row>
    <row r="35" spans="1:12" x14ac:dyDescent="0.25">
      <c r="A35" s="23">
        <v>29</v>
      </c>
      <c r="B35" s="24" t="s">
        <v>77</v>
      </c>
      <c r="C35" s="2">
        <v>936</v>
      </c>
      <c r="D35" s="2"/>
      <c r="E35" s="2"/>
      <c r="F35" s="2"/>
      <c r="G35" s="2">
        <v>936</v>
      </c>
      <c r="H35" s="2"/>
      <c r="I35" s="2">
        <v>936</v>
      </c>
      <c r="J35" s="2"/>
      <c r="K35" s="2"/>
      <c r="L35" s="2"/>
    </row>
    <row r="36" spans="1:12" x14ac:dyDescent="0.25">
      <c r="A36" s="23">
        <v>30</v>
      </c>
      <c r="B36" s="24" t="s">
        <v>78</v>
      </c>
      <c r="C36" s="2">
        <v>4992</v>
      </c>
      <c r="D36" s="2"/>
      <c r="E36" s="2"/>
      <c r="F36" s="2"/>
      <c r="G36" s="2">
        <v>4992</v>
      </c>
      <c r="H36" s="2"/>
      <c r="I36" s="2"/>
      <c r="J36" s="2"/>
      <c r="K36" s="2">
        <v>4992</v>
      </c>
      <c r="L36" s="2"/>
    </row>
    <row r="37" spans="1:12" x14ac:dyDescent="0.25">
      <c r="A37" s="23">
        <v>31</v>
      </c>
      <c r="B37" s="24" t="s">
        <v>86</v>
      </c>
      <c r="C37" s="2">
        <v>10400</v>
      </c>
      <c r="D37" s="2"/>
      <c r="E37" s="2"/>
      <c r="F37" s="2"/>
      <c r="G37" s="2">
        <v>10400</v>
      </c>
      <c r="H37" s="2"/>
      <c r="I37" s="2"/>
      <c r="J37" s="2"/>
      <c r="K37" s="2">
        <v>10400</v>
      </c>
      <c r="L37" s="2"/>
    </row>
    <row r="38" spans="1:12" x14ac:dyDescent="0.25">
      <c r="A38" s="23">
        <v>32</v>
      </c>
      <c r="B38" s="24" t="s">
        <v>79</v>
      </c>
      <c r="C38" s="2">
        <v>1196</v>
      </c>
      <c r="D38" s="2"/>
      <c r="E38" s="2"/>
      <c r="F38" s="2"/>
      <c r="G38" s="2">
        <v>1196</v>
      </c>
      <c r="H38" s="2"/>
      <c r="I38" s="2">
        <v>1196</v>
      </c>
      <c r="J38" s="2"/>
      <c r="K38" s="2"/>
      <c r="L38" s="2"/>
    </row>
    <row r="39" spans="1:12" x14ac:dyDescent="0.25">
      <c r="A39" s="23">
        <v>33</v>
      </c>
      <c r="B39" s="24" t="s">
        <v>80</v>
      </c>
      <c r="C39" s="2">
        <v>1352</v>
      </c>
      <c r="D39" s="2"/>
      <c r="E39" s="2"/>
      <c r="F39" s="2"/>
      <c r="G39" s="2">
        <v>1352</v>
      </c>
      <c r="H39" s="2"/>
      <c r="I39" s="2">
        <v>1352</v>
      </c>
      <c r="J39" s="2"/>
      <c r="K39" s="2"/>
      <c r="L39" s="2"/>
    </row>
    <row r="40" spans="1:12" x14ac:dyDescent="0.25">
      <c r="A40" s="23">
        <v>34</v>
      </c>
      <c r="B40" s="24" t="s">
        <v>81</v>
      </c>
      <c r="C40" s="2">
        <v>2080</v>
      </c>
      <c r="D40" s="2"/>
      <c r="E40" s="2"/>
      <c r="F40" s="2"/>
      <c r="G40" s="2">
        <v>2080</v>
      </c>
      <c r="H40" s="2"/>
      <c r="I40" s="2">
        <v>2080</v>
      </c>
      <c r="J40" s="2"/>
      <c r="K40" s="2"/>
      <c r="L40" s="2"/>
    </row>
    <row r="41" spans="1:12" x14ac:dyDescent="0.25">
      <c r="A41" s="23">
        <v>35</v>
      </c>
      <c r="B41" s="24" t="s">
        <v>82</v>
      </c>
      <c r="C41" s="2">
        <v>2392</v>
      </c>
      <c r="D41" s="2"/>
      <c r="E41" s="2"/>
      <c r="F41" s="2"/>
      <c r="G41" s="2">
        <v>2392</v>
      </c>
      <c r="H41" s="2"/>
      <c r="I41" s="2">
        <v>2392</v>
      </c>
      <c r="J41" s="2"/>
      <c r="K41" s="2"/>
      <c r="L41" s="2"/>
    </row>
    <row r="42" spans="1:12" x14ac:dyDescent="0.25">
      <c r="A42" s="23">
        <v>36</v>
      </c>
      <c r="B42" s="24" t="s">
        <v>83</v>
      </c>
      <c r="C42" s="2">
        <v>6000</v>
      </c>
      <c r="D42" s="2"/>
      <c r="E42" s="2"/>
      <c r="F42" s="2"/>
      <c r="G42" s="2">
        <v>6000</v>
      </c>
      <c r="H42" s="2"/>
      <c r="I42" s="2"/>
      <c r="J42" s="2"/>
      <c r="K42" s="2">
        <v>6000</v>
      </c>
      <c r="L42" s="2"/>
    </row>
    <row r="43" spans="1:12" x14ac:dyDescent="0.25">
      <c r="A43" s="23">
        <v>37</v>
      </c>
      <c r="B43" s="24" t="s">
        <v>84</v>
      </c>
      <c r="C43" s="2"/>
      <c r="D43" s="2">
        <v>43402</v>
      </c>
      <c r="E43" s="2"/>
      <c r="F43" s="2"/>
      <c r="G43" s="2"/>
      <c r="H43" s="2">
        <v>43402</v>
      </c>
      <c r="I43" s="2"/>
      <c r="J43" s="2"/>
      <c r="K43" s="2"/>
      <c r="L43" s="2">
        <v>43402</v>
      </c>
    </row>
    <row r="44" spans="1:12" x14ac:dyDescent="0.25">
      <c r="A44" s="23">
        <v>38</v>
      </c>
      <c r="B44" s="24" t="s">
        <v>85</v>
      </c>
      <c r="C44" s="2"/>
      <c r="D44" s="2">
        <v>43402</v>
      </c>
      <c r="E44" s="2"/>
      <c r="F44" s="2"/>
      <c r="G44" s="2"/>
      <c r="H44" s="2">
        <v>43402</v>
      </c>
      <c r="I44" s="2"/>
      <c r="J44" s="2"/>
      <c r="K44" s="2"/>
      <c r="L44" s="2">
        <v>43402</v>
      </c>
    </row>
    <row r="45" spans="1:12" x14ac:dyDescent="0.25">
      <c r="A45" s="23">
        <v>39</v>
      </c>
      <c r="B45" s="24" t="s">
        <v>10</v>
      </c>
      <c r="C45" s="2"/>
      <c r="D45" s="2"/>
      <c r="E45" s="2">
        <v>1299.8699999999999</v>
      </c>
      <c r="F45" s="2"/>
      <c r="G45" s="2">
        <v>1299.8699999999999</v>
      </c>
      <c r="H45" s="2"/>
      <c r="I45" s="2">
        <v>1299.8699999999999</v>
      </c>
      <c r="J45" s="2"/>
      <c r="K45" s="2"/>
      <c r="L45" s="2"/>
    </row>
    <row r="46" spans="1:12" x14ac:dyDescent="0.25">
      <c r="A46" s="23">
        <v>40</v>
      </c>
      <c r="B46" s="24" t="s">
        <v>9</v>
      </c>
      <c r="C46" s="2"/>
      <c r="D46" s="2"/>
      <c r="E46" s="2">
        <v>3033.03</v>
      </c>
      <c r="F46" s="2"/>
      <c r="G46" s="2">
        <v>3033.03</v>
      </c>
      <c r="H46" s="2"/>
      <c r="I46" s="2">
        <v>3033.03</v>
      </c>
      <c r="J46" s="2"/>
      <c r="K46" s="2"/>
      <c r="L46" s="2"/>
    </row>
    <row r="47" spans="1:12" x14ac:dyDescent="0.25">
      <c r="A47" s="23">
        <v>41</v>
      </c>
      <c r="B47" s="24" t="s">
        <v>11</v>
      </c>
      <c r="C47" s="2"/>
      <c r="D47" s="2"/>
      <c r="E47" s="2">
        <v>1269.33</v>
      </c>
      <c r="F47" s="2"/>
      <c r="G47" s="2">
        <v>1269.33</v>
      </c>
      <c r="H47" s="2"/>
      <c r="I47" s="2">
        <v>1269.33</v>
      </c>
      <c r="J47" s="2"/>
      <c r="K47" s="2"/>
      <c r="L47" s="2"/>
    </row>
    <row r="48" spans="1:12" x14ac:dyDescent="0.25">
      <c r="A48" s="23">
        <v>42</v>
      </c>
      <c r="B48" s="24" t="s">
        <v>12</v>
      </c>
      <c r="C48" s="2"/>
      <c r="D48" s="2"/>
      <c r="E48" s="2">
        <v>544</v>
      </c>
      <c r="F48" s="2"/>
      <c r="G48" s="2">
        <v>544</v>
      </c>
      <c r="H48" s="2"/>
      <c r="I48" s="2">
        <v>544</v>
      </c>
      <c r="J48" s="2"/>
      <c r="K48" s="2"/>
      <c r="L48" s="2"/>
    </row>
    <row r="49" spans="1:12" x14ac:dyDescent="0.25">
      <c r="A49" s="23">
        <v>43</v>
      </c>
      <c r="B49" s="24" t="s">
        <v>13</v>
      </c>
      <c r="C49" s="2"/>
      <c r="D49" s="2"/>
      <c r="E49" s="2">
        <v>2457</v>
      </c>
      <c r="F49" s="2"/>
      <c r="G49" s="2">
        <v>2457</v>
      </c>
      <c r="H49" s="2"/>
      <c r="I49" s="2">
        <v>2457</v>
      </c>
      <c r="J49" s="2"/>
      <c r="K49" s="2"/>
      <c r="L49" s="2"/>
    </row>
    <row r="50" spans="1:12" x14ac:dyDescent="0.25">
      <c r="A50" s="23">
        <v>44</v>
      </c>
      <c r="B50" s="24" t="s">
        <v>14</v>
      </c>
      <c r="C50" s="2"/>
      <c r="D50" s="2"/>
      <c r="E50" s="2">
        <v>819</v>
      </c>
      <c r="F50" s="2"/>
      <c r="G50" s="2">
        <v>819</v>
      </c>
      <c r="H50" s="2"/>
      <c r="I50" s="2">
        <v>819</v>
      </c>
      <c r="J50" s="2"/>
      <c r="K50" s="2"/>
      <c r="L50" s="2"/>
    </row>
    <row r="51" spans="1:12" x14ac:dyDescent="0.25">
      <c r="A51" s="23">
        <v>45</v>
      </c>
      <c r="B51" s="24" t="s">
        <v>88</v>
      </c>
      <c r="C51" s="2"/>
      <c r="D51" s="2"/>
      <c r="E51" s="2"/>
      <c r="F51" s="2">
        <v>4332.8999999999996</v>
      </c>
      <c r="G51" s="2"/>
      <c r="H51" s="2">
        <v>4332.8999999999996</v>
      </c>
      <c r="I51" s="2"/>
      <c r="J51" s="2"/>
      <c r="K51" s="2"/>
      <c r="L51" s="2">
        <v>4332.8999999999996</v>
      </c>
    </row>
    <row r="52" spans="1:12" x14ac:dyDescent="0.25">
      <c r="A52" s="23">
        <v>46</v>
      </c>
      <c r="B52" s="24" t="s">
        <v>89</v>
      </c>
      <c r="C52" s="2"/>
      <c r="D52" s="2"/>
      <c r="E52" s="2"/>
      <c r="F52" s="2">
        <v>1813.33</v>
      </c>
      <c r="G52" s="2"/>
      <c r="H52" s="2">
        <v>1813.33</v>
      </c>
      <c r="I52" s="2"/>
      <c r="J52" s="2"/>
      <c r="K52" s="2"/>
      <c r="L52" s="2">
        <v>1813.33</v>
      </c>
    </row>
    <row r="53" spans="1:12" x14ac:dyDescent="0.25">
      <c r="A53" s="23">
        <v>47</v>
      </c>
      <c r="B53" s="24" t="s">
        <v>87</v>
      </c>
      <c r="C53" s="2"/>
      <c r="D53" s="2"/>
      <c r="E53" s="2"/>
      <c r="F53" s="2">
        <v>3276</v>
      </c>
      <c r="G53" s="2"/>
      <c r="H53" s="2">
        <v>3276</v>
      </c>
      <c r="I53" s="2"/>
      <c r="J53" s="2"/>
      <c r="K53" s="2"/>
      <c r="L53" s="2">
        <v>3276</v>
      </c>
    </row>
    <row r="54" spans="1:12" x14ac:dyDescent="0.25">
      <c r="A54" s="23">
        <v>48</v>
      </c>
      <c r="B54" s="24" t="s">
        <v>93</v>
      </c>
      <c r="C54" s="2"/>
      <c r="D54" s="2"/>
      <c r="E54" s="2">
        <v>1664</v>
      </c>
      <c r="F54" s="2"/>
      <c r="G54" s="2">
        <v>1664</v>
      </c>
      <c r="H54" s="2"/>
      <c r="I54" s="2">
        <v>1664</v>
      </c>
      <c r="J54" s="2"/>
      <c r="K54" s="2"/>
      <c r="L54" s="2"/>
    </row>
    <row r="55" spans="1:12" x14ac:dyDescent="0.25">
      <c r="A55" s="23">
        <v>49</v>
      </c>
      <c r="B55" s="24" t="s">
        <v>90</v>
      </c>
      <c r="C55" s="2"/>
      <c r="D55" s="2"/>
      <c r="E55" s="2">
        <v>360</v>
      </c>
      <c r="F55" s="2"/>
      <c r="G55" s="2">
        <v>360</v>
      </c>
      <c r="H55" s="2"/>
      <c r="I55" s="2">
        <v>360</v>
      </c>
      <c r="J55" s="2"/>
      <c r="K55" s="2"/>
      <c r="L55" s="2"/>
    </row>
    <row r="56" spans="1:12" x14ac:dyDescent="0.25">
      <c r="A56" s="23">
        <v>50</v>
      </c>
      <c r="B56" s="24" t="s">
        <v>91</v>
      </c>
      <c r="C56" s="2"/>
      <c r="D56" s="2"/>
      <c r="E56" s="2">
        <v>840</v>
      </c>
      <c r="F56" s="2"/>
      <c r="G56" s="2">
        <v>840</v>
      </c>
      <c r="H56" s="2"/>
      <c r="I56" s="2">
        <v>840</v>
      </c>
      <c r="J56" s="2"/>
      <c r="K56" s="2"/>
      <c r="L56" s="2"/>
    </row>
    <row r="57" spans="1:12" x14ac:dyDescent="0.25">
      <c r="A57" s="23">
        <v>51</v>
      </c>
      <c r="B57" s="24" t="s">
        <v>92</v>
      </c>
      <c r="C57" s="2"/>
      <c r="D57" s="2"/>
      <c r="E57" s="2"/>
      <c r="F57" s="2">
        <v>1664</v>
      </c>
      <c r="G57" s="2"/>
      <c r="H57" s="2">
        <v>1664</v>
      </c>
      <c r="I57" s="2"/>
      <c r="J57" s="2"/>
      <c r="K57" s="2"/>
      <c r="L57" s="2">
        <v>1664</v>
      </c>
    </row>
    <row r="58" spans="1:12" x14ac:dyDescent="0.25">
      <c r="A58" s="23">
        <v>52</v>
      </c>
      <c r="B58" s="24" t="s">
        <v>94</v>
      </c>
      <c r="C58" s="2"/>
      <c r="D58" s="2"/>
      <c r="E58" s="2"/>
      <c r="F58" s="2">
        <v>1200</v>
      </c>
      <c r="G58" s="2"/>
      <c r="H58" s="2">
        <v>1200</v>
      </c>
      <c r="I58" s="2"/>
      <c r="J58" s="2"/>
      <c r="K58" s="2"/>
      <c r="L58" s="2">
        <v>1200</v>
      </c>
    </row>
    <row r="59" spans="1:12" x14ac:dyDescent="0.25">
      <c r="A59" s="23">
        <v>53</v>
      </c>
      <c r="B59" s="24" t="s">
        <v>95</v>
      </c>
      <c r="C59" s="2"/>
      <c r="D59" s="2"/>
      <c r="E59" s="2"/>
      <c r="F59" s="2">
        <v>1357.2</v>
      </c>
      <c r="G59" s="2"/>
      <c r="H59" s="2">
        <v>1357.2</v>
      </c>
      <c r="I59" s="2"/>
      <c r="J59" s="2"/>
      <c r="K59" s="2"/>
      <c r="L59" s="2">
        <v>1357.2</v>
      </c>
    </row>
    <row r="60" spans="1:12" x14ac:dyDescent="0.25">
      <c r="A60" s="23">
        <v>54</v>
      </c>
      <c r="B60" s="24" t="s">
        <v>96</v>
      </c>
      <c r="C60" s="2"/>
      <c r="D60" s="2"/>
      <c r="E60" s="2">
        <v>421.2</v>
      </c>
      <c r="F60" s="2"/>
      <c r="G60" s="2">
        <v>421.2</v>
      </c>
      <c r="H60" s="2"/>
      <c r="I60" s="2">
        <v>421.2</v>
      </c>
      <c r="J60" s="2"/>
      <c r="K60" s="2"/>
      <c r="L60" s="2"/>
    </row>
    <row r="61" spans="1:12" x14ac:dyDescent="0.25">
      <c r="A61" s="23">
        <v>55</v>
      </c>
      <c r="B61" s="24" t="s">
        <v>35</v>
      </c>
      <c r="C61" s="2"/>
      <c r="D61" s="2"/>
      <c r="E61" s="2">
        <v>461.76</v>
      </c>
      <c r="F61" s="2"/>
      <c r="G61" s="2">
        <v>461.76</v>
      </c>
      <c r="H61" s="2"/>
      <c r="I61" s="2">
        <v>461.76</v>
      </c>
      <c r="J61" s="2"/>
      <c r="K61" s="2"/>
      <c r="L61" s="2"/>
    </row>
    <row r="62" spans="1:12" x14ac:dyDescent="0.25">
      <c r="A62" s="23">
        <v>56</v>
      </c>
      <c r="B62" s="24" t="s">
        <v>97</v>
      </c>
      <c r="C62" s="2"/>
      <c r="D62" s="2"/>
      <c r="E62" s="2"/>
      <c r="F62" s="2">
        <v>461.76</v>
      </c>
      <c r="G62" s="2"/>
      <c r="H62" s="2">
        <v>461.76</v>
      </c>
      <c r="I62" s="2"/>
      <c r="J62" s="2"/>
      <c r="K62" s="2"/>
      <c r="L62" s="2">
        <v>461.76</v>
      </c>
    </row>
    <row r="63" spans="1:12" x14ac:dyDescent="0.25">
      <c r="A63" s="23">
        <v>57</v>
      </c>
      <c r="B63" s="24" t="s">
        <v>41</v>
      </c>
      <c r="C63" s="2"/>
      <c r="D63" s="2"/>
      <c r="E63" s="2">
        <v>4300</v>
      </c>
      <c r="F63" s="2"/>
      <c r="G63" s="2">
        <v>4300</v>
      </c>
      <c r="H63" s="2"/>
      <c r="I63" s="2">
        <v>4300</v>
      </c>
      <c r="J63" s="2"/>
      <c r="K63" s="2"/>
      <c r="L63" s="2"/>
    </row>
    <row r="64" spans="1:12" x14ac:dyDescent="0.25">
      <c r="A64" s="23">
        <v>58</v>
      </c>
      <c r="B64" s="24" t="s">
        <v>98</v>
      </c>
      <c r="C64" s="2"/>
      <c r="D64" s="2"/>
      <c r="E64" s="2"/>
      <c r="F64" s="2"/>
      <c r="G64" s="2"/>
      <c r="H64" s="2"/>
      <c r="I64" s="2">
        <v>91622.81</v>
      </c>
      <c r="J64" s="2"/>
      <c r="K64" s="2"/>
      <c r="L64" s="2"/>
    </row>
    <row r="65" spans="1:12" x14ac:dyDescent="0.25">
      <c r="A65" s="23">
        <v>59</v>
      </c>
      <c r="B65" s="24" t="s">
        <v>99</v>
      </c>
      <c r="C65" s="2"/>
      <c r="D65" s="2"/>
      <c r="E65" s="2"/>
      <c r="F65" s="2"/>
      <c r="G65" s="2"/>
      <c r="H65" s="2"/>
      <c r="I65" s="2"/>
      <c r="J65" s="2"/>
      <c r="K65" s="2"/>
      <c r="L65" s="2">
        <v>22125</v>
      </c>
    </row>
    <row r="66" spans="1:12" x14ac:dyDescent="0.25">
      <c r="A66" s="23">
        <v>60</v>
      </c>
      <c r="B66" s="24" t="s">
        <v>100</v>
      </c>
      <c r="C66" s="2"/>
      <c r="D66" s="2"/>
      <c r="E66" s="2"/>
      <c r="F66" s="2"/>
      <c r="G66" s="2"/>
      <c r="H66" s="2"/>
      <c r="I66" s="2"/>
      <c r="J66" s="2"/>
      <c r="K66" s="2"/>
      <c r="L66" s="2">
        <v>3474.89</v>
      </c>
    </row>
    <row r="67" spans="1:12" ht="16.5" thickBot="1" x14ac:dyDescent="0.3">
      <c r="A67" s="23">
        <v>61</v>
      </c>
      <c r="B67" s="24" t="s">
        <v>101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66022.92</v>
      </c>
    </row>
    <row r="68" spans="1:12" ht="16.5" thickBot="1" x14ac:dyDescent="0.3">
      <c r="A68" s="23"/>
      <c r="B68" s="24" t="s">
        <v>102</v>
      </c>
      <c r="C68" s="16">
        <f>SUM(C7:C67)</f>
        <v>373024</v>
      </c>
      <c r="D68" s="16">
        <f>SUM(D7:D67)</f>
        <v>373024</v>
      </c>
      <c r="E68" s="16">
        <f t="shared" ref="E68:F68" si="0">SUM(E7:E67)</f>
        <v>20485.190000000002</v>
      </c>
      <c r="F68" s="16">
        <f t="shared" si="0"/>
        <v>20485.189999999999</v>
      </c>
      <c r="G68" s="16">
        <f t="shared" ref="G68" si="1">SUM(G7:G67)</f>
        <v>385049.19000000006</v>
      </c>
      <c r="H68" s="16">
        <f t="shared" ref="H68" si="2">SUM(H7:H67)</f>
        <v>385049.19000000006</v>
      </c>
      <c r="I68" s="16">
        <f t="shared" ref="I68" si="3">SUM(I7:I67)</f>
        <v>277460</v>
      </c>
      <c r="J68" s="16">
        <f t="shared" ref="J68" si="4">SUM(J7:J67)</f>
        <v>277460</v>
      </c>
      <c r="K68" s="16">
        <f t="shared" ref="K68" si="5">SUM(K7:K67)</f>
        <v>236212</v>
      </c>
      <c r="L68" s="16">
        <f t="shared" ref="L68" si="6">SUM(L7:L67)</f>
        <v>236212</v>
      </c>
    </row>
    <row r="69" spans="1:12" ht="16.5" thickTop="1" x14ac:dyDescent="0.25">
      <c r="A69" s="23"/>
      <c r="B69" s="24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23"/>
      <c r="B70" s="24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23"/>
      <c r="B71" s="24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23"/>
      <c r="B72" s="24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23"/>
      <c r="B73" s="24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6.5" thickBot="1" x14ac:dyDescent="0.3">
      <c r="A74" s="27"/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6.5" thickTop="1" x14ac:dyDescent="0.25"/>
  </sheetData>
  <mergeCells count="16">
    <mergeCell ref="A3:C3"/>
    <mergeCell ref="D3:H3"/>
    <mergeCell ref="G19:L19"/>
    <mergeCell ref="I1:L1"/>
    <mergeCell ref="I2:L2"/>
    <mergeCell ref="A4:L4"/>
    <mergeCell ref="D1:H1"/>
    <mergeCell ref="D2:H2"/>
    <mergeCell ref="A1:C1"/>
    <mergeCell ref="A2:C2"/>
    <mergeCell ref="C5:D5"/>
    <mergeCell ref="E5:F5"/>
    <mergeCell ref="G5:H5"/>
    <mergeCell ref="I5:J5"/>
    <mergeCell ref="K5:L5"/>
    <mergeCell ref="I3:L3"/>
  </mergeCells>
  <pageMargins left="0.39370078740157483" right="0.39370078740157483" top="0.78740157480314965" bottom="0.78740157480314965" header="0.31496062992125984" footer="0.31496062992125984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N10" sqref="N10"/>
    </sheetView>
  </sheetViews>
  <sheetFormatPr baseColWidth="10" defaultRowHeight="18.75" x14ac:dyDescent="0.3"/>
  <cols>
    <col min="1" max="1" width="6" style="78" customWidth="1"/>
    <col min="2" max="2" width="39.28515625" style="11" customWidth="1"/>
    <col min="3" max="5" width="16" style="11" customWidth="1"/>
    <col min="6" max="6" width="2" style="20" customWidth="1"/>
    <col min="7" max="7" width="7.140625" style="11" customWidth="1"/>
    <col min="8" max="8" width="35.7109375" style="11" customWidth="1"/>
    <col min="9" max="11" width="18.140625" style="11" customWidth="1"/>
    <col min="12" max="16384" width="11.42578125" style="11"/>
  </cols>
  <sheetData>
    <row r="1" spans="1:11" ht="24.75" customHeight="1" x14ac:dyDescent="0.25">
      <c r="A1" s="10" t="s">
        <v>103</v>
      </c>
      <c r="B1" s="10"/>
      <c r="C1" s="10"/>
      <c r="D1" s="10"/>
      <c r="E1" s="10"/>
      <c r="G1" s="10"/>
      <c r="H1" s="10"/>
      <c r="I1" s="10"/>
      <c r="J1" s="10"/>
      <c r="K1" s="10"/>
    </row>
    <row r="2" spans="1:11" ht="18.75" customHeight="1" thickBot="1" x14ac:dyDescent="0.3">
      <c r="A2" s="53" t="s">
        <v>133</v>
      </c>
      <c r="B2" s="53"/>
      <c r="C2" s="53"/>
      <c r="D2" s="53"/>
      <c r="E2" s="53"/>
      <c r="G2" s="9"/>
      <c r="H2" s="9"/>
      <c r="I2" s="9"/>
      <c r="J2" s="9"/>
      <c r="K2" s="9"/>
    </row>
    <row r="3" spans="1:11" ht="19.5" thickTop="1" x14ac:dyDescent="0.3">
      <c r="A3" s="75"/>
      <c r="B3" s="69" t="s">
        <v>104</v>
      </c>
      <c r="C3" s="14"/>
      <c r="D3" s="14"/>
      <c r="E3" s="14"/>
      <c r="G3" s="12"/>
      <c r="H3" s="90" t="s">
        <v>177</v>
      </c>
      <c r="I3" s="14">
        <v>3120</v>
      </c>
      <c r="J3" s="89"/>
      <c r="K3" s="89">
        <v>87878.81</v>
      </c>
    </row>
    <row r="4" spans="1:11" x14ac:dyDescent="0.3">
      <c r="A4" s="76"/>
      <c r="B4" s="6" t="s">
        <v>105</v>
      </c>
      <c r="C4" s="2"/>
      <c r="D4" s="2"/>
      <c r="E4" s="2">
        <v>228500</v>
      </c>
      <c r="G4" s="76"/>
      <c r="H4" s="6" t="s">
        <v>76</v>
      </c>
      <c r="I4" s="2">
        <v>3120</v>
      </c>
      <c r="J4" s="2">
        <f>SUM(I2:I4)</f>
        <v>6240</v>
      </c>
      <c r="K4" s="2"/>
    </row>
    <row r="5" spans="1:11" ht="19.5" thickBot="1" x14ac:dyDescent="0.35">
      <c r="A5" s="76" t="s">
        <v>106</v>
      </c>
      <c r="B5" s="6" t="s">
        <v>68</v>
      </c>
      <c r="C5" s="2"/>
      <c r="D5" s="2"/>
      <c r="E5" s="59">
        <v>1664</v>
      </c>
      <c r="G5" s="87" t="s">
        <v>106</v>
      </c>
      <c r="H5" s="88" t="s">
        <v>129</v>
      </c>
      <c r="I5" s="3"/>
      <c r="J5" s="3"/>
      <c r="K5" s="3"/>
    </row>
    <row r="6" spans="1:11" ht="19.5" thickBot="1" x14ac:dyDescent="0.35">
      <c r="A6" s="76"/>
      <c r="B6" s="7" t="s">
        <v>107</v>
      </c>
      <c r="C6" s="2"/>
      <c r="D6" s="2"/>
      <c r="E6" s="3">
        <v>226836</v>
      </c>
      <c r="G6" s="76"/>
      <c r="H6" s="6" t="s">
        <v>30</v>
      </c>
      <c r="I6" s="2"/>
      <c r="J6" s="59">
        <v>2496</v>
      </c>
      <c r="K6" s="59">
        <f>J4-J6</f>
        <v>3744</v>
      </c>
    </row>
    <row r="7" spans="1:11" x14ac:dyDescent="0.3">
      <c r="A7" s="76" t="s">
        <v>106</v>
      </c>
      <c r="B7" s="7" t="s">
        <v>108</v>
      </c>
      <c r="C7" s="2"/>
      <c r="D7" s="2"/>
      <c r="E7" s="2"/>
      <c r="G7" s="76"/>
      <c r="H7" s="6" t="s">
        <v>130</v>
      </c>
      <c r="I7" s="2"/>
      <c r="J7" s="3"/>
      <c r="K7" s="3">
        <f>SUM(K3:K6)</f>
        <v>91622.81</v>
      </c>
    </row>
    <row r="8" spans="1:11" ht="19.5" thickBot="1" x14ac:dyDescent="0.35">
      <c r="A8" s="76"/>
      <c r="B8" s="7" t="s">
        <v>109</v>
      </c>
      <c r="C8" s="2"/>
      <c r="D8" s="2">
        <v>333300</v>
      </c>
      <c r="E8" s="2"/>
      <c r="G8" s="76" t="s">
        <v>106</v>
      </c>
      <c r="H8" s="6" t="s">
        <v>131</v>
      </c>
      <c r="I8" s="2"/>
      <c r="J8" s="2"/>
      <c r="K8" s="59">
        <v>22125.7</v>
      </c>
    </row>
    <row r="9" spans="1:11" ht="19.5" thickBot="1" x14ac:dyDescent="0.35">
      <c r="A9" s="76"/>
      <c r="B9" s="7" t="s">
        <v>5</v>
      </c>
      <c r="C9" s="2">
        <v>54000</v>
      </c>
      <c r="D9" s="2"/>
      <c r="E9" s="2"/>
      <c r="G9" s="76"/>
      <c r="H9" s="6" t="s">
        <v>132</v>
      </c>
      <c r="I9" s="2"/>
      <c r="J9" s="2"/>
      <c r="K9" s="60">
        <f>K7-K8</f>
        <v>69497.11</v>
      </c>
    </row>
    <row r="10" spans="1:11" ht="20.25" thickTop="1" thickBot="1" x14ac:dyDescent="0.35">
      <c r="A10" s="76" t="s">
        <v>110</v>
      </c>
      <c r="B10" s="7" t="s">
        <v>62</v>
      </c>
      <c r="C10" s="59">
        <v>4160</v>
      </c>
      <c r="D10" s="2"/>
      <c r="E10" s="2"/>
      <c r="G10" s="76"/>
      <c r="H10" s="7"/>
      <c r="I10" s="2"/>
      <c r="J10" s="2"/>
      <c r="K10" s="3"/>
    </row>
    <row r="11" spans="1:11" x14ac:dyDescent="0.3">
      <c r="A11" s="76"/>
      <c r="B11" s="7" t="s">
        <v>111</v>
      </c>
      <c r="C11" s="3">
        <v>58160</v>
      </c>
      <c r="D11" s="2"/>
      <c r="E11" s="2"/>
      <c r="G11" s="76"/>
      <c r="H11" s="81" t="s">
        <v>172</v>
      </c>
      <c r="I11" s="82"/>
      <c r="J11" s="82"/>
      <c r="K11" s="83"/>
    </row>
    <row r="12" spans="1:11" x14ac:dyDescent="0.3">
      <c r="A12" s="76" t="s">
        <v>106</v>
      </c>
      <c r="B12" s="7" t="s">
        <v>70</v>
      </c>
      <c r="C12" s="2">
        <v>3120</v>
      </c>
      <c r="D12" s="2"/>
      <c r="E12" s="2"/>
      <c r="G12" s="76"/>
      <c r="H12" s="81" t="s">
        <v>159</v>
      </c>
      <c r="I12" s="82"/>
      <c r="J12" s="82"/>
      <c r="K12" s="83"/>
    </row>
    <row r="13" spans="1:11" ht="19.5" thickBot="1" x14ac:dyDescent="0.35">
      <c r="A13" s="76" t="s">
        <v>106</v>
      </c>
      <c r="B13" s="7" t="s">
        <v>112</v>
      </c>
      <c r="C13" s="59">
        <v>2600</v>
      </c>
      <c r="D13" s="2"/>
      <c r="E13" s="2"/>
      <c r="G13" s="76"/>
      <c r="H13" s="81" t="s">
        <v>160</v>
      </c>
      <c r="I13" s="82"/>
      <c r="J13" s="82"/>
      <c r="K13" s="83"/>
    </row>
    <row r="14" spans="1:11" ht="19.5" thickBot="1" x14ac:dyDescent="0.35">
      <c r="A14" s="76"/>
      <c r="B14" s="7" t="s">
        <v>113</v>
      </c>
      <c r="C14" s="3"/>
      <c r="D14" s="59">
        <v>52440</v>
      </c>
      <c r="E14" s="2"/>
      <c r="G14" s="76"/>
      <c r="H14" s="6" t="s">
        <v>161</v>
      </c>
      <c r="I14" s="2"/>
      <c r="J14" s="2"/>
      <c r="K14" s="2"/>
    </row>
    <row r="15" spans="1:11" x14ac:dyDescent="0.3">
      <c r="A15" s="76"/>
      <c r="B15" s="70" t="s">
        <v>116</v>
      </c>
      <c r="C15" s="2"/>
      <c r="D15" s="3">
        <v>85740</v>
      </c>
      <c r="E15" s="2"/>
      <c r="G15" s="76"/>
      <c r="H15" s="6"/>
      <c r="I15" s="2"/>
      <c r="J15" s="2"/>
      <c r="K15" s="2"/>
    </row>
    <row r="16" spans="1:11" ht="19.5" thickBot="1" x14ac:dyDescent="0.35">
      <c r="A16" s="76"/>
      <c r="B16" s="7" t="s">
        <v>114</v>
      </c>
      <c r="C16" s="2"/>
      <c r="D16" s="59">
        <v>37000</v>
      </c>
      <c r="E16" s="59">
        <v>48740</v>
      </c>
      <c r="G16" s="76"/>
      <c r="H16" s="6" t="s">
        <v>171</v>
      </c>
      <c r="I16" s="2"/>
      <c r="J16" s="2"/>
      <c r="K16" s="2"/>
    </row>
    <row r="17" spans="1:11" x14ac:dyDescent="0.3">
      <c r="A17" s="76"/>
      <c r="B17" s="7" t="s">
        <v>115</v>
      </c>
      <c r="C17" s="2"/>
      <c r="D17" s="3"/>
      <c r="E17" s="3">
        <v>178096</v>
      </c>
      <c r="G17" s="76"/>
      <c r="H17" s="6"/>
      <c r="I17" s="2"/>
      <c r="J17" s="2"/>
      <c r="K17" s="2"/>
    </row>
    <row r="18" spans="1:11" x14ac:dyDescent="0.3">
      <c r="A18" s="76" t="s">
        <v>106</v>
      </c>
      <c r="B18" s="71" t="s">
        <v>117</v>
      </c>
      <c r="C18" s="2"/>
      <c r="D18" s="2"/>
      <c r="E18" s="2"/>
      <c r="G18" s="76"/>
      <c r="H18" s="74" t="s">
        <v>173</v>
      </c>
      <c r="I18" s="2"/>
      <c r="J18" s="84" t="s">
        <v>163</v>
      </c>
      <c r="K18" s="85"/>
    </row>
    <row r="19" spans="1:11" x14ac:dyDescent="0.3">
      <c r="A19" s="76"/>
      <c r="B19" s="72" t="s">
        <v>118</v>
      </c>
      <c r="C19" s="2"/>
      <c r="D19" s="2"/>
      <c r="E19" s="2"/>
      <c r="G19" s="76"/>
      <c r="H19" s="74" t="s">
        <v>162</v>
      </c>
      <c r="I19" s="2"/>
      <c r="J19" s="79" t="s">
        <v>164</v>
      </c>
      <c r="K19" s="79"/>
    </row>
    <row r="20" spans="1:11" x14ac:dyDescent="0.3">
      <c r="A20" s="76"/>
      <c r="B20" s="7" t="s">
        <v>65</v>
      </c>
      <c r="C20" s="2">
        <v>31200</v>
      </c>
      <c r="D20" s="2"/>
      <c r="E20" s="2"/>
      <c r="G20" s="1"/>
      <c r="H20" s="58"/>
      <c r="I20" s="24"/>
      <c r="J20" s="24"/>
      <c r="K20" s="24"/>
    </row>
    <row r="21" spans="1:11" x14ac:dyDescent="0.3">
      <c r="A21" s="76"/>
      <c r="B21" s="7" t="s">
        <v>6</v>
      </c>
      <c r="C21" s="2">
        <v>2600</v>
      </c>
      <c r="D21" s="2"/>
      <c r="E21" s="2"/>
      <c r="G21" s="1"/>
      <c r="H21" s="58"/>
      <c r="I21" s="24"/>
      <c r="J21" s="24"/>
      <c r="K21" s="24"/>
    </row>
    <row r="22" spans="1:11" x14ac:dyDescent="0.3">
      <c r="A22" s="76"/>
      <c r="B22" s="7" t="s">
        <v>119</v>
      </c>
      <c r="C22" s="2">
        <v>3120</v>
      </c>
      <c r="D22" s="2"/>
      <c r="E22" s="2"/>
      <c r="G22" s="1"/>
      <c r="H22" s="58"/>
      <c r="I22" s="24"/>
      <c r="J22" s="24"/>
      <c r="K22" s="24"/>
    </row>
    <row r="23" spans="1:11" x14ac:dyDescent="0.3">
      <c r="A23" s="76"/>
      <c r="B23" s="7" t="s">
        <v>120</v>
      </c>
      <c r="C23" s="2">
        <v>936</v>
      </c>
      <c r="D23" s="2"/>
      <c r="E23" s="2"/>
      <c r="G23" s="1"/>
      <c r="H23" s="58"/>
      <c r="I23" s="24"/>
      <c r="J23" s="24"/>
      <c r="K23" s="24"/>
    </row>
    <row r="24" spans="1:11" x14ac:dyDescent="0.3">
      <c r="A24" s="76"/>
      <c r="B24" s="70" t="s">
        <v>80</v>
      </c>
      <c r="C24" s="2">
        <v>1352</v>
      </c>
      <c r="D24" s="2"/>
      <c r="E24" s="2"/>
      <c r="G24" s="1"/>
      <c r="H24" s="58"/>
      <c r="I24" s="24"/>
      <c r="J24" s="24"/>
      <c r="K24" s="24"/>
    </row>
    <row r="25" spans="1:11" x14ac:dyDescent="0.3">
      <c r="A25" s="76"/>
      <c r="B25" s="70" t="s">
        <v>82</v>
      </c>
      <c r="C25" s="2">
        <v>2392</v>
      </c>
      <c r="D25" s="2"/>
      <c r="E25" s="2"/>
      <c r="G25" s="1"/>
      <c r="H25" s="58"/>
      <c r="I25" s="24"/>
      <c r="J25" s="24"/>
      <c r="K25" s="24"/>
    </row>
    <row r="26" spans="1:11" x14ac:dyDescent="0.3">
      <c r="A26" s="76"/>
      <c r="B26" s="7" t="s">
        <v>10</v>
      </c>
      <c r="C26" s="2">
        <v>1299.8699999999999</v>
      </c>
      <c r="D26" s="2"/>
      <c r="E26" s="2"/>
      <c r="G26" s="1"/>
      <c r="H26" s="58"/>
      <c r="I26" s="24"/>
      <c r="J26" s="24"/>
      <c r="K26" s="24"/>
    </row>
    <row r="27" spans="1:11" x14ac:dyDescent="0.3">
      <c r="A27" s="76"/>
      <c r="B27" s="7" t="s">
        <v>11</v>
      </c>
      <c r="C27" s="2">
        <v>1269.33</v>
      </c>
      <c r="D27" s="2"/>
      <c r="E27" s="2"/>
      <c r="G27" s="1"/>
      <c r="H27" s="58"/>
      <c r="I27" s="24"/>
      <c r="J27" s="24"/>
      <c r="K27" s="24"/>
    </row>
    <row r="28" spans="1:11" x14ac:dyDescent="0.3">
      <c r="A28" s="76"/>
      <c r="B28" s="7" t="s">
        <v>13</v>
      </c>
      <c r="C28" s="2">
        <v>2457</v>
      </c>
      <c r="D28" s="2"/>
      <c r="E28" s="2"/>
      <c r="G28" s="1"/>
      <c r="H28" s="58"/>
      <c r="I28" s="24"/>
      <c r="J28" s="24"/>
      <c r="K28" s="24"/>
    </row>
    <row r="29" spans="1:11" x14ac:dyDescent="0.3">
      <c r="A29" s="76"/>
      <c r="B29" s="70" t="s">
        <v>90</v>
      </c>
      <c r="C29" s="2">
        <v>360</v>
      </c>
      <c r="D29" s="2"/>
      <c r="E29" s="2"/>
      <c r="G29" s="1"/>
      <c r="H29" s="58"/>
      <c r="I29" s="24"/>
      <c r="J29" s="24"/>
      <c r="K29" s="24"/>
    </row>
    <row r="30" spans="1:11" ht="19.5" thickBot="1" x14ac:dyDescent="0.35">
      <c r="A30" s="76"/>
      <c r="B30" s="7" t="s">
        <v>41</v>
      </c>
      <c r="C30" s="59">
        <v>4300</v>
      </c>
      <c r="D30" s="2">
        <f>SUM(C20:C30)</f>
        <v>51286.200000000004</v>
      </c>
      <c r="E30" s="2"/>
      <c r="G30" s="1"/>
      <c r="H30" s="58"/>
      <c r="I30" s="24"/>
      <c r="J30" s="24"/>
      <c r="K30" s="24"/>
    </row>
    <row r="31" spans="1:11" x14ac:dyDescent="0.3">
      <c r="A31" s="76"/>
      <c r="B31" s="72" t="s">
        <v>121</v>
      </c>
      <c r="C31" s="3"/>
      <c r="D31" s="2"/>
      <c r="E31" s="2"/>
      <c r="G31" s="1"/>
      <c r="H31" s="58"/>
      <c r="I31" s="24"/>
      <c r="J31" s="24"/>
      <c r="K31" s="24"/>
    </row>
    <row r="32" spans="1:11" x14ac:dyDescent="0.3">
      <c r="A32" s="76"/>
      <c r="B32" s="7" t="s">
        <v>66</v>
      </c>
      <c r="C32" s="2">
        <v>24960</v>
      </c>
      <c r="D32" s="2"/>
      <c r="E32" s="2"/>
      <c r="G32" s="1"/>
      <c r="H32" s="58"/>
      <c r="I32" s="24"/>
      <c r="J32" s="24"/>
      <c r="K32" s="24"/>
    </row>
    <row r="33" spans="1:11" x14ac:dyDescent="0.3">
      <c r="A33" s="76"/>
      <c r="B33" s="7" t="s">
        <v>122</v>
      </c>
      <c r="C33" s="2">
        <v>2912</v>
      </c>
      <c r="D33" s="2"/>
      <c r="E33" s="2"/>
      <c r="G33" s="1"/>
      <c r="H33" s="58"/>
      <c r="I33" s="24"/>
      <c r="J33" s="24"/>
      <c r="K33" s="24"/>
    </row>
    <row r="34" spans="1:11" x14ac:dyDescent="0.3">
      <c r="A34" s="76"/>
      <c r="B34" s="7" t="s">
        <v>123</v>
      </c>
      <c r="C34" s="2">
        <v>1196</v>
      </c>
      <c r="D34" s="2"/>
      <c r="E34" s="2"/>
      <c r="G34" s="1"/>
      <c r="H34" s="58"/>
      <c r="I34" s="24"/>
      <c r="J34" s="24"/>
      <c r="K34" s="24"/>
    </row>
    <row r="35" spans="1:11" x14ac:dyDescent="0.3">
      <c r="A35" s="76"/>
      <c r="B35" s="7" t="s">
        <v>124</v>
      </c>
      <c r="C35" s="2">
        <v>2080</v>
      </c>
      <c r="D35" s="2"/>
      <c r="E35" s="2"/>
      <c r="G35" s="1"/>
      <c r="H35" s="58"/>
      <c r="I35" s="24"/>
      <c r="J35" s="24"/>
      <c r="K35" s="24"/>
    </row>
    <row r="36" spans="1:11" x14ac:dyDescent="0.3">
      <c r="A36" s="76"/>
      <c r="B36" s="6" t="s">
        <v>9</v>
      </c>
      <c r="C36" s="2">
        <v>3033.03</v>
      </c>
      <c r="D36" s="2"/>
      <c r="E36" s="2"/>
      <c r="G36" s="1"/>
      <c r="H36" s="58"/>
      <c r="I36" s="24"/>
      <c r="J36" s="24"/>
      <c r="K36" s="24"/>
    </row>
    <row r="37" spans="1:11" x14ac:dyDescent="0.3">
      <c r="A37" s="76"/>
      <c r="B37" s="6" t="s">
        <v>12</v>
      </c>
      <c r="C37" s="2">
        <v>544</v>
      </c>
      <c r="D37" s="2"/>
      <c r="E37" s="2"/>
      <c r="G37" s="1"/>
      <c r="H37" s="58"/>
      <c r="I37" s="24"/>
      <c r="J37" s="24"/>
      <c r="K37" s="24"/>
    </row>
    <row r="38" spans="1:11" x14ac:dyDescent="0.3">
      <c r="A38" s="76"/>
      <c r="B38" s="6" t="s">
        <v>14</v>
      </c>
      <c r="C38" s="2">
        <v>819</v>
      </c>
      <c r="D38" s="2"/>
      <c r="E38" s="2"/>
      <c r="G38" s="1"/>
      <c r="H38" s="58"/>
      <c r="I38" s="24"/>
      <c r="J38" s="24"/>
      <c r="K38" s="24"/>
    </row>
    <row r="39" spans="1:11" x14ac:dyDescent="0.3">
      <c r="A39" s="76"/>
      <c r="B39" s="6" t="s">
        <v>125</v>
      </c>
      <c r="C39" s="2">
        <v>1664</v>
      </c>
      <c r="D39" s="2"/>
      <c r="E39" s="2"/>
      <c r="G39" s="1"/>
      <c r="H39" s="58"/>
      <c r="I39" s="24"/>
      <c r="J39" s="24"/>
      <c r="K39" s="24"/>
    </row>
    <row r="40" spans="1:11" x14ac:dyDescent="0.3">
      <c r="A40" s="76"/>
      <c r="B40" s="7" t="s">
        <v>91</v>
      </c>
      <c r="C40" s="2">
        <v>840</v>
      </c>
      <c r="D40" s="2"/>
      <c r="E40" s="2"/>
      <c r="G40" s="1"/>
      <c r="H40" s="58"/>
      <c r="I40" s="24"/>
      <c r="J40" s="24"/>
      <c r="K40" s="24"/>
    </row>
    <row r="41" spans="1:11" x14ac:dyDescent="0.3">
      <c r="A41" s="76"/>
      <c r="B41" s="6" t="s">
        <v>96</v>
      </c>
      <c r="C41" s="2">
        <v>421.2</v>
      </c>
      <c r="D41" s="2"/>
      <c r="E41" s="2"/>
      <c r="G41" s="1"/>
      <c r="H41" s="58"/>
      <c r="I41" s="24"/>
      <c r="J41" s="24"/>
      <c r="K41" s="24"/>
    </row>
    <row r="42" spans="1:11" ht="19.5" thickBot="1" x14ac:dyDescent="0.35">
      <c r="A42" s="76"/>
      <c r="B42" s="6" t="s">
        <v>35</v>
      </c>
      <c r="C42" s="59">
        <v>461.76</v>
      </c>
      <c r="D42" s="59">
        <f>SUM(C32:C42)</f>
        <v>38930.99</v>
      </c>
      <c r="E42" s="59">
        <f>SUM(D30:D42)</f>
        <v>90217.19</v>
      </c>
      <c r="G42" s="1"/>
      <c r="H42" s="58"/>
      <c r="I42" s="24"/>
      <c r="J42" s="24"/>
      <c r="K42" s="24"/>
    </row>
    <row r="43" spans="1:11" x14ac:dyDescent="0.3">
      <c r="A43" s="76"/>
      <c r="B43" s="6" t="s">
        <v>126</v>
      </c>
      <c r="C43" s="3"/>
      <c r="D43" s="3"/>
      <c r="E43" s="3">
        <f>E17-E42</f>
        <v>87878.81</v>
      </c>
      <c r="G43" s="1"/>
      <c r="H43" s="58"/>
      <c r="I43" s="24"/>
      <c r="J43" s="24"/>
      <c r="K43" s="24"/>
    </row>
    <row r="44" spans="1:11" x14ac:dyDescent="0.3">
      <c r="A44" s="76"/>
      <c r="B44" s="73" t="s">
        <v>127</v>
      </c>
      <c r="C44" s="2"/>
      <c r="D44" s="2"/>
      <c r="E44" s="2"/>
      <c r="G44" s="1"/>
      <c r="H44" s="58"/>
      <c r="I44" s="24"/>
      <c r="J44" s="24"/>
      <c r="K44" s="24"/>
    </row>
    <row r="45" spans="1:11" x14ac:dyDescent="0.3">
      <c r="A45" s="76" t="s">
        <v>110</v>
      </c>
      <c r="B45" s="72" t="s">
        <v>128</v>
      </c>
      <c r="C45" s="2"/>
      <c r="D45" s="2"/>
      <c r="E45" s="2"/>
      <c r="G45" s="1"/>
      <c r="H45" s="58"/>
      <c r="I45" s="24"/>
      <c r="J45" s="24"/>
      <c r="K45" s="24"/>
    </row>
    <row r="46" spans="1:11" x14ac:dyDescent="0.3">
      <c r="A46" s="76"/>
      <c r="B46" s="6" t="s">
        <v>75</v>
      </c>
      <c r="C46" s="2">
        <v>3120</v>
      </c>
      <c r="D46" s="2"/>
      <c r="E46" s="2"/>
      <c r="G46" s="1"/>
      <c r="H46" s="58"/>
      <c r="I46" s="24"/>
      <c r="J46" s="24"/>
      <c r="K46" s="24"/>
    </row>
    <row r="47" spans="1:11" ht="19.5" thickBot="1" x14ac:dyDescent="0.35">
      <c r="A47" s="77"/>
      <c r="B47" s="86" t="s">
        <v>176</v>
      </c>
      <c r="C47" s="5">
        <v>3120</v>
      </c>
      <c r="D47" s="91"/>
      <c r="E47" s="91">
        <v>87878.81</v>
      </c>
      <c r="G47" s="4"/>
      <c r="H47" s="67"/>
      <c r="I47" s="28"/>
      <c r="J47" s="28"/>
      <c r="K47" s="28"/>
    </row>
    <row r="48" spans="1:11" ht="19.5" thickTop="1" x14ac:dyDescent="0.3"/>
  </sheetData>
  <mergeCells count="5">
    <mergeCell ref="F1:F1048576"/>
    <mergeCell ref="G1:K1"/>
    <mergeCell ref="G2:K2"/>
    <mergeCell ref="A1:E1"/>
    <mergeCell ref="A2:E2"/>
  </mergeCells>
  <pageMargins left="0.39370078740157483" right="0.39370078740157483" top="0.78740157480314965" bottom="1.1811023622047245" header="0.31496062992125984" footer="0.31496062992125984"/>
  <pageSetup paperSize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workbookViewId="0">
      <selection activeCell="G11" sqref="G11"/>
    </sheetView>
  </sheetViews>
  <sheetFormatPr baseColWidth="10" defaultRowHeight="15.75" x14ac:dyDescent="0.25"/>
  <cols>
    <col min="1" max="1" width="5.140625" style="68" customWidth="1"/>
    <col min="2" max="2" width="35.140625" style="11" customWidth="1"/>
    <col min="3" max="5" width="16" style="11" customWidth="1"/>
    <col min="6" max="16384" width="11.42578125" style="11"/>
  </cols>
  <sheetData>
    <row r="1" spans="1:5" ht="21" x14ac:dyDescent="0.35">
      <c r="A1" s="18" t="s">
        <v>103</v>
      </c>
      <c r="B1" s="18"/>
      <c r="C1" s="18"/>
      <c r="D1" s="18"/>
      <c r="E1" s="18"/>
    </row>
    <row r="2" spans="1:5" ht="21.75" thickBot="1" x14ac:dyDescent="0.3">
      <c r="A2" s="80" t="s">
        <v>134</v>
      </c>
      <c r="B2" s="80"/>
      <c r="C2" s="80"/>
      <c r="D2" s="80"/>
      <c r="E2" s="80"/>
    </row>
    <row r="3" spans="1:5" ht="16.5" thickTop="1" x14ac:dyDescent="0.25">
      <c r="A3" s="54"/>
      <c r="B3" s="55" t="s">
        <v>135</v>
      </c>
      <c r="C3" s="14"/>
      <c r="D3" s="14"/>
      <c r="E3" s="14"/>
    </row>
    <row r="4" spans="1:5" x14ac:dyDescent="0.25">
      <c r="A4" s="56"/>
      <c r="B4" s="57" t="s">
        <v>136</v>
      </c>
      <c r="C4" s="2"/>
      <c r="D4" s="2"/>
      <c r="E4" s="2"/>
    </row>
    <row r="5" spans="1:5" x14ac:dyDescent="0.25">
      <c r="A5" s="56"/>
      <c r="B5" s="58" t="s">
        <v>0</v>
      </c>
      <c r="C5" s="2"/>
      <c r="D5" s="2">
        <v>20400</v>
      </c>
      <c r="E5" s="2"/>
    </row>
    <row r="6" spans="1:5" x14ac:dyDescent="0.25">
      <c r="A6" s="56"/>
      <c r="B6" s="58" t="s">
        <v>61</v>
      </c>
      <c r="C6" s="2"/>
      <c r="D6" s="2">
        <v>20800</v>
      </c>
      <c r="E6" s="2"/>
    </row>
    <row r="7" spans="1:5" x14ac:dyDescent="0.25">
      <c r="A7" s="56"/>
      <c r="B7" s="58" t="s">
        <v>7</v>
      </c>
      <c r="C7" s="2">
        <v>10400</v>
      </c>
      <c r="D7" s="2"/>
      <c r="E7" s="2"/>
    </row>
    <row r="8" spans="1:5" ht="16.5" thickBot="1" x14ac:dyDescent="0.3">
      <c r="A8" s="56"/>
      <c r="B8" s="58" t="s">
        <v>137</v>
      </c>
      <c r="C8" s="59">
        <v>4992</v>
      </c>
      <c r="D8" s="2"/>
      <c r="E8" s="2"/>
    </row>
    <row r="9" spans="1:5" x14ac:dyDescent="0.25">
      <c r="A9" s="56"/>
      <c r="B9" s="58" t="s">
        <v>138</v>
      </c>
      <c r="C9" s="3">
        <f>C7+C8</f>
        <v>15392</v>
      </c>
      <c r="D9" s="2"/>
      <c r="E9" s="2"/>
    </row>
    <row r="10" spans="1:5" ht="16.5" thickBot="1" x14ac:dyDescent="0.3">
      <c r="A10" s="56" t="s">
        <v>106</v>
      </c>
      <c r="B10" s="58" t="s">
        <v>97</v>
      </c>
      <c r="C10" s="59">
        <v>461.76</v>
      </c>
      <c r="D10" s="2">
        <f>C9-C10</f>
        <v>14930.24</v>
      </c>
      <c r="E10" s="2"/>
    </row>
    <row r="11" spans="1:5" x14ac:dyDescent="0.25">
      <c r="A11" s="56"/>
      <c r="B11" s="58" t="s">
        <v>86</v>
      </c>
      <c r="C11" s="3"/>
      <c r="D11" s="2">
        <v>10400</v>
      </c>
      <c r="E11" s="2"/>
    </row>
    <row r="12" spans="1:5" x14ac:dyDescent="0.25">
      <c r="A12" s="56"/>
      <c r="B12" s="58" t="s">
        <v>1</v>
      </c>
      <c r="C12" s="2"/>
      <c r="D12" s="2">
        <v>37000</v>
      </c>
      <c r="E12" s="2"/>
    </row>
    <row r="13" spans="1:5" ht="16.5" thickBot="1" x14ac:dyDescent="0.3">
      <c r="A13" s="56"/>
      <c r="B13" s="58" t="s">
        <v>71</v>
      </c>
      <c r="C13" s="2"/>
      <c r="D13" s="59">
        <v>900</v>
      </c>
      <c r="E13" s="2">
        <f>SUM(D5:D13)</f>
        <v>104430.23999999999</v>
      </c>
    </row>
    <row r="14" spans="1:5" x14ac:dyDescent="0.25">
      <c r="A14" s="56"/>
      <c r="B14" s="57" t="s">
        <v>139</v>
      </c>
      <c r="C14" s="2"/>
      <c r="D14" s="3"/>
      <c r="E14" s="2"/>
    </row>
    <row r="15" spans="1:5" x14ac:dyDescent="0.25">
      <c r="A15" s="56"/>
      <c r="B15" s="58" t="s">
        <v>140</v>
      </c>
      <c r="C15" s="2">
        <v>13000</v>
      </c>
      <c r="D15" s="2"/>
      <c r="E15" s="2"/>
    </row>
    <row r="16" spans="1:5" ht="16.5" thickBot="1" x14ac:dyDescent="0.3">
      <c r="A16" s="56" t="s">
        <v>106</v>
      </c>
      <c r="B16" s="58" t="s">
        <v>88</v>
      </c>
      <c r="C16" s="59">
        <v>4332.8999999999996</v>
      </c>
      <c r="D16" s="2">
        <f>C15-C16</f>
        <v>8667.1</v>
      </c>
      <c r="E16" s="2"/>
    </row>
    <row r="17" spans="1:5" x14ac:dyDescent="0.25">
      <c r="A17" s="56"/>
      <c r="B17" s="58" t="s">
        <v>142</v>
      </c>
      <c r="C17" s="3">
        <v>10400</v>
      </c>
      <c r="D17" s="2"/>
      <c r="E17" s="2"/>
    </row>
    <row r="18" spans="1:5" ht="16.5" thickBot="1" x14ac:dyDescent="0.3">
      <c r="A18" s="56" t="s">
        <v>106</v>
      </c>
      <c r="B18" s="58" t="s">
        <v>141</v>
      </c>
      <c r="C18" s="59">
        <v>1813.33</v>
      </c>
      <c r="D18" s="2">
        <f>C17-C18</f>
        <v>8586.67</v>
      </c>
      <c r="E18" s="2"/>
    </row>
    <row r="19" spans="1:5" x14ac:dyDescent="0.25">
      <c r="A19" s="56"/>
      <c r="B19" s="58" t="s">
        <v>64</v>
      </c>
      <c r="C19" s="3">
        <v>93600</v>
      </c>
      <c r="D19" s="2"/>
      <c r="E19" s="2"/>
    </row>
    <row r="20" spans="1:5" ht="16.5" thickBot="1" x14ac:dyDescent="0.3">
      <c r="A20" s="56" t="s">
        <v>106</v>
      </c>
      <c r="B20" s="58" t="s">
        <v>87</v>
      </c>
      <c r="C20" s="59">
        <v>3276</v>
      </c>
      <c r="D20" s="2">
        <f>C19-C20</f>
        <v>90324</v>
      </c>
      <c r="E20" s="2"/>
    </row>
    <row r="21" spans="1:5" x14ac:dyDescent="0.25">
      <c r="A21" s="56"/>
      <c r="B21" s="58" t="s">
        <v>143</v>
      </c>
      <c r="C21" s="3">
        <v>8320</v>
      </c>
      <c r="D21" s="2"/>
      <c r="E21" s="2"/>
    </row>
    <row r="22" spans="1:5" ht="16.5" thickBot="1" x14ac:dyDescent="0.3">
      <c r="A22" s="56" t="s">
        <v>106</v>
      </c>
      <c r="B22" s="58" t="s">
        <v>144</v>
      </c>
      <c r="C22" s="59">
        <v>1664</v>
      </c>
      <c r="D22" s="2">
        <f>C21-C22</f>
        <v>6656</v>
      </c>
      <c r="E22" s="2"/>
    </row>
    <row r="23" spans="1:5" x14ac:dyDescent="0.25">
      <c r="A23" s="56"/>
      <c r="B23" s="58" t="s">
        <v>83</v>
      </c>
      <c r="C23" s="3">
        <v>6000</v>
      </c>
      <c r="D23" s="2"/>
      <c r="E23" s="2"/>
    </row>
    <row r="24" spans="1:5" ht="16.5" thickBot="1" x14ac:dyDescent="0.3">
      <c r="A24" s="56" t="s">
        <v>106</v>
      </c>
      <c r="B24" s="58" t="s">
        <v>145</v>
      </c>
      <c r="C24" s="59">
        <v>1200</v>
      </c>
      <c r="D24" s="59">
        <f>C23-C24</f>
        <v>4800</v>
      </c>
      <c r="E24" s="59">
        <f>SUM(D16:D24)</f>
        <v>119033.77</v>
      </c>
    </row>
    <row r="25" spans="1:5" ht="16.5" thickBot="1" x14ac:dyDescent="0.3">
      <c r="A25" s="56"/>
      <c r="B25" s="58" t="s">
        <v>146</v>
      </c>
      <c r="C25" s="3"/>
      <c r="D25" s="3"/>
      <c r="E25" s="60">
        <f>SUM(E13:E24)</f>
        <v>223464.01</v>
      </c>
    </row>
    <row r="26" spans="1:5" ht="16.5" thickTop="1" x14ac:dyDescent="0.25">
      <c r="A26" s="56"/>
      <c r="B26" s="57" t="s">
        <v>147</v>
      </c>
      <c r="C26" s="2"/>
      <c r="D26" s="2"/>
      <c r="E26" s="3"/>
    </row>
    <row r="27" spans="1:5" x14ac:dyDescent="0.25">
      <c r="A27" s="56"/>
      <c r="B27" s="57" t="s">
        <v>136</v>
      </c>
      <c r="C27" s="2"/>
      <c r="D27" s="2"/>
      <c r="E27" s="2"/>
    </row>
    <row r="28" spans="1:5" x14ac:dyDescent="0.25">
      <c r="A28" s="56"/>
      <c r="B28" s="58" t="s">
        <v>59</v>
      </c>
      <c r="C28" s="2"/>
      <c r="D28" s="2">
        <v>10400</v>
      </c>
      <c r="E28" s="2"/>
    </row>
    <row r="29" spans="1:5" x14ac:dyDescent="0.25">
      <c r="A29" s="56"/>
      <c r="B29" s="58" t="s">
        <v>63</v>
      </c>
      <c r="C29" s="2"/>
      <c r="D29" s="2">
        <v>14560</v>
      </c>
      <c r="E29" s="2"/>
    </row>
    <row r="30" spans="1:5" x14ac:dyDescent="0.25">
      <c r="A30" s="56"/>
      <c r="B30" s="58" t="s">
        <v>148</v>
      </c>
      <c r="C30" s="2"/>
      <c r="D30" s="2">
        <v>3120</v>
      </c>
      <c r="E30" s="2"/>
    </row>
    <row r="31" spans="1:5" x14ac:dyDescent="0.25">
      <c r="A31" s="56"/>
      <c r="B31" s="58" t="s">
        <v>95</v>
      </c>
      <c r="C31" s="2"/>
      <c r="D31" s="2">
        <v>1357.2</v>
      </c>
      <c r="E31" s="2"/>
    </row>
    <row r="32" spans="1:5" ht="16.5" thickBot="1" x14ac:dyDescent="0.3">
      <c r="A32" s="56"/>
      <c r="B32" s="58" t="s">
        <v>99</v>
      </c>
      <c r="C32" s="2"/>
      <c r="D32" s="59">
        <v>22125.7</v>
      </c>
      <c r="E32" s="2">
        <f>SUM(D28:D32)</f>
        <v>51562.9</v>
      </c>
    </row>
    <row r="33" spans="1:5" x14ac:dyDescent="0.25">
      <c r="A33" s="56"/>
      <c r="B33" s="57" t="s">
        <v>139</v>
      </c>
      <c r="C33" s="2"/>
      <c r="D33" s="3"/>
      <c r="E33" s="2"/>
    </row>
    <row r="34" spans="1:5" ht="16.5" thickBot="1" x14ac:dyDescent="0.3">
      <c r="A34" s="56"/>
      <c r="B34" s="58" t="s">
        <v>60</v>
      </c>
      <c r="C34" s="2"/>
      <c r="D34" s="2"/>
      <c r="E34" s="59">
        <v>15600</v>
      </c>
    </row>
    <row r="35" spans="1:5" x14ac:dyDescent="0.25">
      <c r="A35" s="56"/>
      <c r="B35" s="58" t="s">
        <v>149</v>
      </c>
      <c r="C35" s="2"/>
      <c r="D35" s="2"/>
      <c r="E35" s="3">
        <f>SUM(E32:E34)</f>
        <v>67162.899999999994</v>
      </c>
    </row>
    <row r="36" spans="1:5" x14ac:dyDescent="0.25">
      <c r="A36" s="56"/>
      <c r="B36" s="57" t="s">
        <v>150</v>
      </c>
      <c r="C36" s="2"/>
      <c r="D36" s="2"/>
      <c r="E36" s="2"/>
    </row>
    <row r="37" spans="1:5" x14ac:dyDescent="0.25">
      <c r="A37" s="56"/>
      <c r="B37" s="58" t="s">
        <v>151</v>
      </c>
      <c r="C37" s="2">
        <v>43402</v>
      </c>
      <c r="D37" s="2"/>
      <c r="E37" s="2"/>
    </row>
    <row r="38" spans="1:5" ht="16.5" thickBot="1" x14ac:dyDescent="0.3">
      <c r="A38" s="56"/>
      <c r="B38" s="58" t="s">
        <v>152</v>
      </c>
      <c r="C38" s="59">
        <v>43402</v>
      </c>
      <c r="D38" s="2">
        <f>SUM(C37:C38)</f>
        <v>86804</v>
      </c>
      <c r="E38" s="2"/>
    </row>
    <row r="39" spans="1:5" x14ac:dyDescent="0.25">
      <c r="A39" s="56"/>
      <c r="B39" s="58" t="s">
        <v>100</v>
      </c>
      <c r="C39" s="3"/>
      <c r="D39" s="2">
        <v>3474.86</v>
      </c>
      <c r="E39" s="2"/>
    </row>
    <row r="40" spans="1:5" ht="16.5" thickBot="1" x14ac:dyDescent="0.3">
      <c r="A40" s="56"/>
      <c r="B40" s="58" t="s">
        <v>153</v>
      </c>
      <c r="C40" s="2"/>
      <c r="D40" s="59">
        <v>66022.25</v>
      </c>
      <c r="E40" s="59">
        <f>SUM(D38:D40)</f>
        <v>156301.10999999999</v>
      </c>
    </row>
    <row r="41" spans="1:5" ht="16.5" thickBot="1" x14ac:dyDescent="0.3">
      <c r="A41" s="56"/>
      <c r="B41" s="58" t="s">
        <v>154</v>
      </c>
      <c r="C41" s="2"/>
      <c r="D41" s="3"/>
      <c r="E41" s="60">
        <f>SUM(E35:E40)</f>
        <v>223464.00999999998</v>
      </c>
    </row>
    <row r="42" spans="1:5" ht="16.5" thickTop="1" x14ac:dyDescent="0.25">
      <c r="A42" s="56"/>
      <c r="B42" s="58"/>
      <c r="C42" s="2"/>
      <c r="D42" s="2"/>
      <c r="E42" s="3"/>
    </row>
    <row r="43" spans="1:5" x14ac:dyDescent="0.25">
      <c r="A43" s="56"/>
      <c r="B43" s="58" t="s">
        <v>155</v>
      </c>
      <c r="C43" s="2"/>
      <c r="D43" s="2"/>
      <c r="E43" s="2"/>
    </row>
    <row r="44" spans="1:5" x14ac:dyDescent="0.25">
      <c r="A44" s="56"/>
      <c r="B44" s="58" t="s">
        <v>156</v>
      </c>
      <c r="C44" s="2"/>
      <c r="D44" s="2"/>
      <c r="E44" s="2"/>
    </row>
    <row r="45" spans="1:5" x14ac:dyDescent="0.25">
      <c r="A45" s="56"/>
      <c r="B45" s="58" t="s">
        <v>157</v>
      </c>
      <c r="C45" s="2"/>
      <c r="D45" s="2"/>
      <c r="E45" s="2"/>
    </row>
    <row r="46" spans="1:5" x14ac:dyDescent="0.25">
      <c r="A46" s="56"/>
      <c r="B46" s="58" t="s">
        <v>158</v>
      </c>
      <c r="C46" s="2"/>
      <c r="D46" s="2"/>
      <c r="E46" s="2"/>
    </row>
    <row r="47" spans="1:5" x14ac:dyDescent="0.25">
      <c r="A47" s="56"/>
      <c r="B47" s="58"/>
      <c r="C47" s="2"/>
      <c r="D47" s="2"/>
      <c r="E47" s="2"/>
    </row>
    <row r="48" spans="1:5" x14ac:dyDescent="0.25">
      <c r="A48" s="56"/>
      <c r="B48" s="7" t="s">
        <v>175</v>
      </c>
      <c r="C48" s="2"/>
      <c r="D48" s="2"/>
      <c r="E48" s="2"/>
    </row>
    <row r="49" spans="1:5" x14ac:dyDescent="0.25">
      <c r="A49" s="56"/>
      <c r="B49" s="61"/>
      <c r="C49" s="2"/>
      <c r="D49" s="2"/>
      <c r="E49" s="2"/>
    </row>
    <row r="50" spans="1:5" x14ac:dyDescent="0.25">
      <c r="A50" s="56"/>
      <c r="B50" s="62" t="s">
        <v>174</v>
      </c>
      <c r="C50" s="2"/>
      <c r="D50" s="63" t="s">
        <v>163</v>
      </c>
      <c r="E50" s="63"/>
    </row>
    <row r="51" spans="1:5" x14ac:dyDescent="0.25">
      <c r="A51" s="56"/>
      <c r="B51" s="62" t="s">
        <v>162</v>
      </c>
      <c r="C51" s="2"/>
      <c r="D51" s="64" t="s">
        <v>164</v>
      </c>
      <c r="E51" s="65"/>
    </row>
    <row r="52" spans="1:5" x14ac:dyDescent="0.25">
      <c r="A52" s="56"/>
      <c r="B52" s="61"/>
      <c r="C52" s="2"/>
      <c r="D52" s="2"/>
      <c r="E52" s="2"/>
    </row>
    <row r="53" spans="1:5" x14ac:dyDescent="0.25">
      <c r="A53" s="56"/>
      <c r="B53" s="61"/>
      <c r="C53" s="2"/>
      <c r="D53" s="2"/>
      <c r="E53" s="2"/>
    </row>
    <row r="54" spans="1:5" x14ac:dyDescent="0.25">
      <c r="A54" s="56"/>
      <c r="B54" s="58"/>
      <c r="C54" s="2"/>
      <c r="D54" s="2"/>
      <c r="E54" s="2"/>
    </row>
    <row r="55" spans="1:5" x14ac:dyDescent="0.25">
      <c r="A55" s="56"/>
      <c r="B55" s="58"/>
      <c r="C55" s="2"/>
      <c r="D55" s="2"/>
      <c r="E55" s="2"/>
    </row>
    <row r="56" spans="1:5" ht="16.5" thickBot="1" x14ac:dyDescent="0.3">
      <c r="A56" s="66"/>
      <c r="B56" s="67"/>
      <c r="C56" s="5"/>
      <c r="D56" s="5"/>
      <c r="E56" s="5"/>
    </row>
    <row r="57" spans="1:5" ht="16.5" thickTop="1" x14ac:dyDescent="0.25"/>
  </sheetData>
  <mergeCells count="4">
    <mergeCell ref="A1:E1"/>
    <mergeCell ref="A2:E2"/>
    <mergeCell ref="D50:E50"/>
    <mergeCell ref="D51:E51"/>
  </mergeCells>
  <pageMargins left="0.59055118110236227" right="0.59055118110236227" top="0.78740157480314965" bottom="1.181102362204724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Ajustes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2021-07-16T16:28:50Z</dcterms:created>
  <dcterms:modified xsi:type="dcterms:W3CDTF">2021-07-17T00:46:09Z</dcterms:modified>
</cp:coreProperties>
</file>